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2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 - online\03 - Funkce\"/>
    </mc:Choice>
  </mc:AlternateContent>
  <xr:revisionPtr revIDLastSave="0" documentId="13_ncr:1_{32A4D8D9-A328-4242-9C1B-8F9D3B7549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Úvod" sheetId="20" r:id="rId1"/>
    <sheet name="ABS" sheetId="11" r:id="rId2"/>
    <sheet name="Goniometrické" sheetId="13" r:id="rId3"/>
    <sheet name="Odmocnina" sheetId="14" r:id="rId4"/>
    <sheet name="Power" sheetId="15" r:id="rId5"/>
    <sheet name="Log" sheetId="16" r:id="rId6"/>
    <sheet name="Nahodné čísla" sheetId="17" r:id="rId7"/>
    <sheet name="Zaokrouhlování" sheetId="21" r:id="rId8"/>
    <sheet name="Seznam matematické" sheetId="1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1" l="1"/>
  <c r="F24" i="21"/>
  <c r="F21" i="21"/>
  <c r="F22" i="21"/>
  <c r="F23" i="21"/>
  <c r="F17" i="21"/>
  <c r="F15" i="21"/>
  <c r="F14" i="21"/>
  <c r="T10" i="21" l="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26" i="21"/>
  <c r="T27" i="21"/>
  <c r="T28" i="21"/>
  <c r="T29" i="21"/>
  <c r="T30" i="21"/>
  <c r="T31" i="21"/>
  <c r="T32" i="21"/>
  <c r="T33" i="21"/>
  <c r="T34" i="21"/>
  <c r="T35" i="21"/>
  <c r="T36" i="21"/>
  <c r="T37" i="21"/>
  <c r="T38" i="21"/>
  <c r="T39" i="21"/>
  <c r="T40" i="21"/>
  <c r="T41" i="21"/>
  <c r="T42" i="21"/>
  <c r="T43" i="21"/>
  <c r="T44" i="21"/>
  <c r="T45" i="21"/>
  <c r="G10" i="21"/>
  <c r="H10" i="21"/>
  <c r="I10" i="21"/>
  <c r="J10" i="21"/>
  <c r="K10" i="21"/>
  <c r="L10" i="21"/>
  <c r="M10" i="21"/>
  <c r="N10" i="21"/>
  <c r="O10" i="21"/>
  <c r="P10" i="21"/>
  <c r="Q10" i="21"/>
  <c r="R10" i="21"/>
  <c r="S10" i="21"/>
  <c r="G11" i="21"/>
  <c r="H11" i="21"/>
  <c r="I11" i="21"/>
  <c r="J11" i="21"/>
  <c r="K11" i="21"/>
  <c r="L11" i="21"/>
  <c r="M11" i="21"/>
  <c r="N11" i="21"/>
  <c r="O11" i="21"/>
  <c r="P11" i="21"/>
  <c r="Q11" i="21"/>
  <c r="R11" i="21"/>
  <c r="S11" i="21"/>
  <c r="G12" i="21"/>
  <c r="H12" i="21"/>
  <c r="I12" i="21"/>
  <c r="J12" i="21"/>
  <c r="K12" i="21"/>
  <c r="L12" i="21"/>
  <c r="M12" i="21"/>
  <c r="N12" i="21"/>
  <c r="O12" i="21"/>
  <c r="P12" i="21"/>
  <c r="Q12" i="21"/>
  <c r="R12" i="21"/>
  <c r="S12" i="21"/>
  <c r="G13" i="21"/>
  <c r="H13" i="21"/>
  <c r="I13" i="21"/>
  <c r="J13" i="21"/>
  <c r="K13" i="21"/>
  <c r="L13" i="21"/>
  <c r="M13" i="21"/>
  <c r="N13" i="21"/>
  <c r="O13" i="21"/>
  <c r="P13" i="21"/>
  <c r="Q13" i="21"/>
  <c r="R13" i="21"/>
  <c r="S13" i="21"/>
  <c r="G14" i="21"/>
  <c r="H14" i="21"/>
  <c r="I14" i="21"/>
  <c r="J14" i="21"/>
  <c r="K14" i="21"/>
  <c r="L14" i="21"/>
  <c r="M14" i="21"/>
  <c r="N14" i="21"/>
  <c r="O14" i="21"/>
  <c r="P14" i="21"/>
  <c r="Q14" i="21"/>
  <c r="R14" i="21"/>
  <c r="S14" i="21"/>
  <c r="G15" i="21"/>
  <c r="H15" i="21"/>
  <c r="I15" i="21"/>
  <c r="J15" i="21"/>
  <c r="K15" i="21"/>
  <c r="L15" i="21"/>
  <c r="M15" i="21"/>
  <c r="N15" i="21"/>
  <c r="O15" i="21"/>
  <c r="P15" i="21"/>
  <c r="Q15" i="21"/>
  <c r="R15" i="21"/>
  <c r="S15" i="21"/>
  <c r="G16" i="21"/>
  <c r="H16" i="21"/>
  <c r="I16" i="21"/>
  <c r="J16" i="21"/>
  <c r="K16" i="21"/>
  <c r="L16" i="21"/>
  <c r="M16" i="21"/>
  <c r="N16" i="21"/>
  <c r="O16" i="21"/>
  <c r="P16" i="21"/>
  <c r="Q16" i="21"/>
  <c r="R16" i="21"/>
  <c r="S16" i="21"/>
  <c r="G17" i="21"/>
  <c r="H17" i="21"/>
  <c r="I17" i="21"/>
  <c r="J17" i="21"/>
  <c r="K17" i="21"/>
  <c r="L17" i="21"/>
  <c r="M17" i="21"/>
  <c r="N17" i="21"/>
  <c r="O17" i="21"/>
  <c r="P17" i="21"/>
  <c r="Q17" i="21"/>
  <c r="R17" i="21"/>
  <c r="S17" i="21"/>
  <c r="G18" i="21"/>
  <c r="H18" i="21"/>
  <c r="I18" i="21"/>
  <c r="J18" i="21"/>
  <c r="K18" i="21"/>
  <c r="L18" i="21"/>
  <c r="M18" i="21"/>
  <c r="N18" i="21"/>
  <c r="O18" i="21"/>
  <c r="P18" i="21"/>
  <c r="Q18" i="21"/>
  <c r="R18" i="21"/>
  <c r="S18" i="21"/>
  <c r="G19" i="21"/>
  <c r="H19" i="21"/>
  <c r="I19" i="21"/>
  <c r="J19" i="21"/>
  <c r="K19" i="21"/>
  <c r="L19" i="21"/>
  <c r="M19" i="21"/>
  <c r="N19" i="21"/>
  <c r="O19" i="21"/>
  <c r="P19" i="21"/>
  <c r="Q19" i="21"/>
  <c r="R19" i="21"/>
  <c r="S19" i="21"/>
  <c r="G20" i="21"/>
  <c r="H20" i="21"/>
  <c r="I20" i="21"/>
  <c r="J20" i="21"/>
  <c r="K20" i="21"/>
  <c r="L20" i="21"/>
  <c r="M20" i="21"/>
  <c r="N20" i="21"/>
  <c r="O20" i="21"/>
  <c r="P20" i="21"/>
  <c r="Q20" i="21"/>
  <c r="R20" i="21"/>
  <c r="S20" i="21"/>
  <c r="G21" i="21"/>
  <c r="H21" i="21"/>
  <c r="I21" i="21"/>
  <c r="J21" i="21"/>
  <c r="K21" i="21"/>
  <c r="L21" i="21"/>
  <c r="M21" i="21"/>
  <c r="N21" i="21"/>
  <c r="O21" i="21"/>
  <c r="P21" i="21"/>
  <c r="Q21" i="21"/>
  <c r="R21" i="21"/>
  <c r="S21" i="21"/>
  <c r="G22" i="21"/>
  <c r="H22" i="21"/>
  <c r="I22" i="21"/>
  <c r="J22" i="21"/>
  <c r="K22" i="21"/>
  <c r="L22" i="21"/>
  <c r="M22" i="21"/>
  <c r="N22" i="21"/>
  <c r="O22" i="21"/>
  <c r="P22" i="21"/>
  <c r="Q22" i="21"/>
  <c r="R22" i="21"/>
  <c r="S22" i="21"/>
  <c r="G23" i="21"/>
  <c r="H23" i="21"/>
  <c r="I23" i="21"/>
  <c r="J23" i="21"/>
  <c r="K23" i="21"/>
  <c r="L23" i="21"/>
  <c r="M23" i="21"/>
  <c r="N23" i="21"/>
  <c r="O23" i="21"/>
  <c r="P23" i="21"/>
  <c r="Q23" i="21"/>
  <c r="R23" i="21"/>
  <c r="S23" i="21"/>
  <c r="G24" i="21"/>
  <c r="H24" i="21"/>
  <c r="I24" i="21"/>
  <c r="J24" i="21"/>
  <c r="K24" i="21"/>
  <c r="L24" i="21"/>
  <c r="M24" i="21"/>
  <c r="N24" i="21"/>
  <c r="O24" i="21"/>
  <c r="P24" i="21"/>
  <c r="Q24" i="21"/>
  <c r="R24" i="21"/>
  <c r="S24" i="21"/>
  <c r="G25" i="21"/>
  <c r="H25" i="21"/>
  <c r="I25" i="21"/>
  <c r="J25" i="21"/>
  <c r="K25" i="21"/>
  <c r="L25" i="21"/>
  <c r="M25" i="21"/>
  <c r="N25" i="21"/>
  <c r="O25" i="21"/>
  <c r="P25" i="21"/>
  <c r="Q25" i="21"/>
  <c r="R25" i="21"/>
  <c r="S25" i="21"/>
  <c r="G26" i="21"/>
  <c r="H26" i="21"/>
  <c r="I26" i="21"/>
  <c r="J26" i="21"/>
  <c r="K26" i="21"/>
  <c r="L26" i="21"/>
  <c r="M26" i="21"/>
  <c r="N26" i="21"/>
  <c r="O26" i="21"/>
  <c r="P26" i="21"/>
  <c r="Q26" i="21"/>
  <c r="R26" i="21"/>
  <c r="S26" i="21"/>
  <c r="G27" i="21"/>
  <c r="H27" i="21"/>
  <c r="I27" i="21"/>
  <c r="J27" i="21"/>
  <c r="K27" i="21"/>
  <c r="L27" i="21"/>
  <c r="M27" i="21"/>
  <c r="N27" i="21"/>
  <c r="O27" i="21"/>
  <c r="P27" i="21"/>
  <c r="Q27" i="21"/>
  <c r="R27" i="21"/>
  <c r="S27" i="21"/>
  <c r="G28" i="21"/>
  <c r="H28" i="21"/>
  <c r="I28" i="21"/>
  <c r="J28" i="21"/>
  <c r="K28" i="21"/>
  <c r="L28" i="21"/>
  <c r="M28" i="21"/>
  <c r="N28" i="21"/>
  <c r="O28" i="21"/>
  <c r="P28" i="21"/>
  <c r="Q28" i="21"/>
  <c r="R28" i="21"/>
  <c r="S28" i="21"/>
  <c r="G29" i="21"/>
  <c r="H29" i="21"/>
  <c r="I29" i="21"/>
  <c r="J29" i="21"/>
  <c r="K29" i="21"/>
  <c r="L29" i="21"/>
  <c r="M29" i="21"/>
  <c r="N29" i="21"/>
  <c r="O29" i="21"/>
  <c r="P29" i="21"/>
  <c r="Q29" i="21"/>
  <c r="R29" i="21"/>
  <c r="S29" i="21"/>
  <c r="G30" i="21"/>
  <c r="H30" i="21"/>
  <c r="I30" i="21"/>
  <c r="J30" i="21"/>
  <c r="K30" i="21"/>
  <c r="L30" i="21"/>
  <c r="M30" i="21"/>
  <c r="N30" i="21"/>
  <c r="O30" i="21"/>
  <c r="P30" i="21"/>
  <c r="Q30" i="21"/>
  <c r="R30" i="21"/>
  <c r="S30" i="2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G32" i="21"/>
  <c r="H32" i="21"/>
  <c r="I32" i="21"/>
  <c r="J32" i="21"/>
  <c r="K32" i="21"/>
  <c r="L32" i="21"/>
  <c r="M32" i="21"/>
  <c r="N32" i="21"/>
  <c r="O32" i="21"/>
  <c r="P32" i="21"/>
  <c r="Q32" i="21"/>
  <c r="R32" i="21"/>
  <c r="S32" i="21"/>
  <c r="G33" i="21"/>
  <c r="H33" i="21"/>
  <c r="I33" i="21"/>
  <c r="J33" i="21"/>
  <c r="K33" i="21"/>
  <c r="L33" i="21"/>
  <c r="M33" i="21"/>
  <c r="N33" i="21"/>
  <c r="O33" i="21"/>
  <c r="P33" i="21"/>
  <c r="Q33" i="21"/>
  <c r="R33" i="21"/>
  <c r="S33" i="21"/>
  <c r="G34" i="21"/>
  <c r="H34" i="21"/>
  <c r="I34" i="21"/>
  <c r="J34" i="21"/>
  <c r="K34" i="21"/>
  <c r="L34" i="21"/>
  <c r="M34" i="21"/>
  <c r="N34" i="21"/>
  <c r="O34" i="21"/>
  <c r="P34" i="21"/>
  <c r="Q34" i="21"/>
  <c r="R34" i="21"/>
  <c r="S34" i="21"/>
  <c r="G35" i="21"/>
  <c r="H35" i="21"/>
  <c r="I35" i="21"/>
  <c r="J35" i="21"/>
  <c r="K35" i="21"/>
  <c r="L35" i="21"/>
  <c r="M35" i="21"/>
  <c r="N35" i="21"/>
  <c r="O35" i="21"/>
  <c r="P35" i="21"/>
  <c r="Q35" i="21"/>
  <c r="R35" i="21"/>
  <c r="S35" i="21"/>
  <c r="G36" i="21"/>
  <c r="H36" i="21"/>
  <c r="I36" i="21"/>
  <c r="J36" i="21"/>
  <c r="K36" i="21"/>
  <c r="L36" i="21"/>
  <c r="M36" i="21"/>
  <c r="N36" i="21"/>
  <c r="O36" i="21"/>
  <c r="P36" i="21"/>
  <c r="Q36" i="21"/>
  <c r="R36" i="21"/>
  <c r="S36" i="21"/>
  <c r="G37" i="21"/>
  <c r="H37" i="21"/>
  <c r="I37" i="21"/>
  <c r="J37" i="21"/>
  <c r="K37" i="21"/>
  <c r="L37" i="21"/>
  <c r="M37" i="21"/>
  <c r="N37" i="21"/>
  <c r="O37" i="21"/>
  <c r="P37" i="21"/>
  <c r="Q37" i="21"/>
  <c r="R37" i="21"/>
  <c r="S37" i="21"/>
  <c r="G38" i="21"/>
  <c r="H38" i="21"/>
  <c r="I38" i="21"/>
  <c r="J38" i="21"/>
  <c r="K38" i="21"/>
  <c r="L38" i="21"/>
  <c r="M38" i="21"/>
  <c r="N38" i="21"/>
  <c r="O38" i="21"/>
  <c r="P38" i="21"/>
  <c r="Q38" i="21"/>
  <c r="R38" i="21"/>
  <c r="S38" i="21"/>
  <c r="G39" i="21"/>
  <c r="H39" i="21"/>
  <c r="I39" i="21"/>
  <c r="J39" i="21"/>
  <c r="K39" i="21"/>
  <c r="L39" i="21"/>
  <c r="M39" i="21"/>
  <c r="N39" i="21"/>
  <c r="O39" i="21"/>
  <c r="P39" i="21"/>
  <c r="Q39" i="21"/>
  <c r="R39" i="21"/>
  <c r="S39" i="21"/>
  <c r="G40" i="21"/>
  <c r="H40" i="21"/>
  <c r="I40" i="21"/>
  <c r="J40" i="21"/>
  <c r="K40" i="21"/>
  <c r="L40" i="21"/>
  <c r="M40" i="21"/>
  <c r="N40" i="21"/>
  <c r="O40" i="21"/>
  <c r="P40" i="21"/>
  <c r="Q40" i="21"/>
  <c r="R40" i="21"/>
  <c r="S40" i="21"/>
  <c r="G41" i="21"/>
  <c r="H41" i="21"/>
  <c r="I41" i="21"/>
  <c r="J41" i="21"/>
  <c r="K41" i="21"/>
  <c r="L41" i="21"/>
  <c r="M41" i="21"/>
  <c r="N41" i="21"/>
  <c r="O41" i="21"/>
  <c r="P41" i="21"/>
  <c r="Q41" i="21"/>
  <c r="R41" i="21"/>
  <c r="S41" i="21"/>
  <c r="G42" i="21"/>
  <c r="H42" i="21"/>
  <c r="I42" i="21"/>
  <c r="J42" i="21"/>
  <c r="K42" i="21"/>
  <c r="L42" i="21"/>
  <c r="M42" i="21"/>
  <c r="N42" i="21"/>
  <c r="O42" i="21"/>
  <c r="P42" i="21"/>
  <c r="Q42" i="21"/>
  <c r="R42" i="21"/>
  <c r="S42" i="21"/>
  <c r="G43" i="21"/>
  <c r="H43" i="21"/>
  <c r="I43" i="21"/>
  <c r="J43" i="21"/>
  <c r="K43" i="21"/>
  <c r="L43" i="21"/>
  <c r="M43" i="21"/>
  <c r="N43" i="21"/>
  <c r="O43" i="21"/>
  <c r="P43" i="21"/>
  <c r="Q43" i="21"/>
  <c r="R43" i="21"/>
  <c r="S43" i="21"/>
  <c r="G44" i="21"/>
  <c r="H44" i="21"/>
  <c r="I44" i="21"/>
  <c r="J44" i="21"/>
  <c r="K44" i="21"/>
  <c r="L44" i="21"/>
  <c r="M44" i="21"/>
  <c r="N44" i="21"/>
  <c r="O44" i="21"/>
  <c r="P44" i="21"/>
  <c r="Q44" i="21"/>
  <c r="R44" i="21"/>
  <c r="S44" i="21"/>
  <c r="G45" i="21"/>
  <c r="H45" i="21"/>
  <c r="I45" i="21"/>
  <c r="J45" i="21"/>
  <c r="K45" i="21"/>
  <c r="L45" i="21"/>
  <c r="M45" i="21"/>
  <c r="N45" i="21"/>
  <c r="O45" i="21"/>
  <c r="P45" i="21"/>
  <c r="Q45" i="21"/>
  <c r="R45" i="21"/>
  <c r="S45" i="21"/>
  <c r="F42" i="21"/>
  <c r="F43" i="21"/>
  <c r="F44" i="21"/>
  <c r="F45" i="21"/>
  <c r="F41" i="21"/>
  <c r="F37" i="21"/>
  <c r="F38" i="21"/>
  <c r="F39" i="21"/>
  <c r="F40" i="21"/>
  <c r="F36" i="21"/>
  <c r="F32" i="21"/>
  <c r="F33" i="21"/>
  <c r="F34" i="21"/>
  <c r="F35" i="21"/>
  <c r="F31" i="21"/>
  <c r="F26" i="21"/>
  <c r="F27" i="21"/>
  <c r="F28" i="21"/>
  <c r="F29" i="21"/>
  <c r="F30" i="21"/>
  <c r="F25" i="21"/>
  <c r="F16" i="21"/>
  <c r="F18" i="21"/>
  <c r="F19" i="21"/>
  <c r="F11" i="21"/>
  <c r="F12" i="21"/>
  <c r="F13" i="21"/>
  <c r="F10" i="21"/>
  <c r="F8" i="21"/>
  <c r="G8" i="21"/>
  <c r="H8" i="21"/>
  <c r="I8" i="21"/>
  <c r="J8" i="21"/>
  <c r="K8" i="21"/>
  <c r="L8" i="21"/>
  <c r="M8" i="21"/>
  <c r="N8" i="21"/>
  <c r="O8" i="21"/>
  <c r="P8" i="21"/>
  <c r="Q8" i="21"/>
  <c r="R8" i="21"/>
  <c r="S8" i="21"/>
  <c r="T8" i="21"/>
  <c r="F9" i="21"/>
  <c r="G9" i="21"/>
  <c r="H9" i="21"/>
  <c r="I9" i="21"/>
  <c r="J9" i="21"/>
  <c r="K9" i="21"/>
  <c r="L9" i="21"/>
  <c r="M9" i="21"/>
  <c r="N9" i="21"/>
  <c r="O9" i="21"/>
  <c r="P9" i="21"/>
  <c r="Q9" i="21"/>
  <c r="R9" i="21"/>
  <c r="S9" i="21"/>
  <c r="T9" i="21"/>
  <c r="G7" i="21"/>
  <c r="H7" i="21"/>
  <c r="I7" i="21"/>
  <c r="J7" i="21"/>
  <c r="K7" i="21"/>
  <c r="L7" i="21"/>
  <c r="M7" i="21"/>
  <c r="N7" i="21"/>
  <c r="O7" i="21"/>
  <c r="P7" i="21"/>
  <c r="Q7" i="21"/>
  <c r="R7" i="21"/>
  <c r="S7" i="21"/>
  <c r="T7" i="21"/>
  <c r="F7" i="21"/>
  <c r="G6" i="21"/>
  <c r="H6" i="21"/>
  <c r="I6" i="21"/>
  <c r="J6" i="21"/>
  <c r="K6" i="21"/>
  <c r="L6" i="21"/>
  <c r="M6" i="21"/>
  <c r="N6" i="21"/>
  <c r="O6" i="21"/>
  <c r="P6" i="21"/>
  <c r="Q6" i="21"/>
  <c r="R6" i="21"/>
  <c r="S6" i="21"/>
  <c r="T6" i="21"/>
  <c r="F6" i="21"/>
  <c r="C25" i="15" l="1"/>
  <c r="C24" i="15"/>
</calcChain>
</file>

<file path=xl/sharedStrings.xml><?xml version="1.0" encoding="utf-8"?>
<sst xmlns="http://schemas.openxmlformats.org/spreadsheetml/2006/main" count="221" uniqueCount="183">
  <si>
    <t>Pavel Lasák</t>
  </si>
  <si>
    <t>http://JakNaExcel.cz/</t>
  </si>
  <si>
    <t>Pavel Lasák 2016</t>
  </si>
  <si>
    <t>Číslo</t>
  </si>
  <si>
    <t>Absolutní hodnota čísla</t>
  </si>
  <si>
    <t>ABS (ABS)</t>
  </si>
  <si>
    <t>Syntaxe</t>
  </si>
  <si>
    <t>EN: ABS</t>
  </si>
  <si>
    <t>A</t>
  </si>
  <si>
    <r>
      <t>=ABS(</t>
    </r>
    <r>
      <rPr>
        <sz val="14"/>
        <color rgb="FF00B050"/>
        <rFont val="Arial CE"/>
        <charset val="238"/>
      </rPr>
      <t>číslo</t>
    </r>
    <r>
      <rPr>
        <sz val="14"/>
        <rFont val="Arial CE"/>
        <charset val="238"/>
      </rPr>
      <t>)</t>
    </r>
  </si>
  <si>
    <t>SIN, COS, TG</t>
  </si>
  <si>
    <t>=SIN(číslo)</t>
  </si>
  <si>
    <t>EN: SIN</t>
  </si>
  <si>
    <t>=COS(číslo)</t>
  </si>
  <si>
    <t>EN: COS</t>
  </si>
  <si>
    <t>=TG(číslo)</t>
  </si>
  <si>
    <t>EN: TAN</t>
  </si>
  <si>
    <t>=RADIANS(úhel)</t>
  </si>
  <si>
    <t>EN: RADIANS</t>
  </si>
  <si>
    <t xml:space="preserve"> =úhel * PI / 180</t>
  </si>
  <si>
    <r>
      <rPr>
        <b/>
        <i/>
        <sz val="10"/>
        <rFont val="Arial CE"/>
        <charset val="238"/>
      </rPr>
      <t xml:space="preserve">Úkol: </t>
    </r>
    <r>
      <rPr>
        <sz val="10"/>
        <rFont val="Arial CE"/>
        <charset val="238"/>
      </rPr>
      <t>vypočtěte SIN, COS, TG pro zadané úhly</t>
    </r>
  </si>
  <si>
    <t>Úhel</t>
  </si>
  <si>
    <t>Radiánu</t>
  </si>
  <si>
    <t>SIN</t>
  </si>
  <si>
    <t>COS</t>
  </si>
  <si>
    <t>TG</t>
  </si>
  <si>
    <t>,</t>
  </si>
  <si>
    <t>ODMOCNINA      (SQRT)</t>
  </si>
  <si>
    <t>http://office.lasakovi.com</t>
  </si>
  <si>
    <r>
      <t>=ODMOCNINA(</t>
    </r>
    <r>
      <rPr>
        <sz val="14"/>
        <color rgb="FF00B050"/>
        <rFont val="Arial CE"/>
        <charset val="238"/>
      </rPr>
      <t>číslo</t>
    </r>
    <r>
      <rPr>
        <sz val="14"/>
        <rFont val="Arial CE"/>
        <charset val="238"/>
      </rPr>
      <t>)</t>
    </r>
  </si>
  <si>
    <t>EN: SQRT</t>
  </si>
  <si>
    <t>Zjistěte odmocninu čísel</t>
  </si>
  <si>
    <t>číslo</t>
  </si>
  <si>
    <t>Odmocnina</t>
  </si>
  <si>
    <t xml:space="preserve">Funkce ODMOCNINA pro záporné čísla </t>
  </si>
  <si>
    <t>ABS</t>
  </si>
  <si>
    <t>Náhrada funkce ODMOCNINA</t>
  </si>
  <si>
    <t>Poznámka: Odmocnita je dané číslo na 1/2, nebo-li = číslo ^0,5</t>
  </si>
  <si>
    <t>Pavel Lasák - 2013</t>
  </si>
  <si>
    <t>POWER (POWER)</t>
  </si>
  <si>
    <t>=POWER(číslo;exponent)</t>
  </si>
  <si>
    <t>EN: POWER</t>
  </si>
  <si>
    <t>Vypočtěte mocninu příslušných čísle znate-li číslo a exponent</t>
  </si>
  <si>
    <t>Exponent</t>
  </si>
  <si>
    <t>Mocnina</t>
  </si>
  <si>
    <t>Lze využít i jako odmocninu (druhá)</t>
  </si>
  <si>
    <t>Lze využít i jako odmocninu (třetí)</t>
  </si>
  <si>
    <t>LOG, LN, EXP</t>
  </si>
  <si>
    <t>=LOG(číslo)</t>
  </si>
  <si>
    <t>EN:</t>
  </si>
  <si>
    <t>=LN(číslo)</t>
  </si>
  <si>
    <t>=EXP(číslo)</t>
  </si>
  <si>
    <t>Doplňte LOG, LN  a EXP pro zadaná čísla</t>
  </si>
  <si>
    <t>LOG</t>
  </si>
  <si>
    <t>LN</t>
  </si>
  <si>
    <t>EXP</t>
  </si>
  <si>
    <t>NÁHČÍSLO     (RAND)</t>
  </si>
  <si>
    <t>=NÁHČÍSLO()</t>
  </si>
  <si>
    <t>EN: RAND</t>
  </si>
  <si>
    <r>
      <rPr>
        <b/>
        <i/>
        <sz val="11"/>
        <rFont val="Arial CE"/>
        <charset val="238"/>
      </rPr>
      <t xml:space="preserve">Poznámka: </t>
    </r>
    <r>
      <rPr>
        <sz val="11"/>
        <rFont val="Arial CE"/>
        <charset val="238"/>
      </rPr>
      <t>Při přepočtu listu dojde ke změně čísel</t>
    </r>
  </si>
  <si>
    <t>Úkol: Vygenerujte náhodná čísla.</t>
  </si>
  <si>
    <t>Náhodné číslo</t>
  </si>
  <si>
    <r>
      <rPr>
        <b/>
        <i/>
        <sz val="10"/>
        <rFont val="Arial CE"/>
        <charset val="238"/>
      </rPr>
      <t>Poznámka</t>
    </r>
    <r>
      <rPr>
        <i/>
        <sz val="10"/>
        <rFont val="Arial CE"/>
        <charset val="238"/>
      </rPr>
      <t>- lze využít funkcí : RANDBETWEEN</t>
    </r>
  </si>
  <si>
    <t>RANDBETWEEN   (RANDBETWEEN)</t>
  </si>
  <si>
    <r>
      <t>=RANDBETWEEN(</t>
    </r>
    <r>
      <rPr>
        <sz val="16"/>
        <color rgb="FF00B050"/>
        <rFont val="Arial CE"/>
        <charset val="238"/>
      </rPr>
      <t>dolní</t>
    </r>
    <r>
      <rPr>
        <sz val="16"/>
        <rFont val="Arial CE"/>
        <charset val="238"/>
      </rPr>
      <t>;</t>
    </r>
    <r>
      <rPr>
        <sz val="16"/>
        <color theme="5" tint="-0.249977111117893"/>
        <rFont val="Arial CE"/>
        <charset val="238"/>
      </rPr>
      <t>horní</t>
    </r>
    <r>
      <rPr>
        <sz val="16"/>
        <rFont val="Arial CE"/>
        <charset val="238"/>
      </rPr>
      <t>)</t>
    </r>
  </si>
  <si>
    <t>EN: RANDBETWEEN</t>
  </si>
  <si>
    <t>Úkol: Vygenerujte náhodná čísla mezi 10 a 100</t>
  </si>
  <si>
    <t>Pavel Lasák - 2015</t>
  </si>
  <si>
    <t>http://office.lasakovi.com/excel/funkce-matematicke/matematicke-funkce-Excel/</t>
  </si>
  <si>
    <t>http://office.lasakovi.com/excel/funkce/ms-excel-funkce-matematicke/</t>
  </si>
  <si>
    <t>http://office.lasakovi.com/excel/funkce/ms-excel-funkce-matematicke-2/</t>
  </si>
  <si>
    <t>ABS - ABS - Absolutní hodnota čísla</t>
  </si>
  <si>
    <r>
      <t>ACOT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ACOT</t>
    </r>
    <r>
      <rPr>
        <sz val="10"/>
        <color rgb="FF333333"/>
        <rFont val="Open Sans"/>
        <family val="2"/>
        <charset val="238"/>
      </rPr>
      <t> - arkuscotangens čísla</t>
    </r>
  </si>
  <si>
    <r>
      <t>ACOTH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ACOTH</t>
    </r>
    <r>
      <rPr>
        <sz val="10"/>
        <color rgb="FF333333"/>
        <rFont val="Open Sans"/>
        <family val="2"/>
        <charset val="238"/>
      </rPr>
      <t> - Inverzní hyperbolický kotanggens</t>
    </r>
  </si>
  <si>
    <r>
      <t>AGGREGATE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AGGREGATE</t>
    </r>
    <r>
      <rPr>
        <sz val="10"/>
        <color rgb="FF333333"/>
        <rFont val="Open Sans"/>
        <family val="2"/>
        <charset val="238"/>
      </rPr>
      <t> - Souhrn dat v seznamu nebo v databázi</t>
    </r>
  </si>
  <si>
    <r>
      <t>ARABIC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ARABIC</t>
    </r>
    <r>
      <rPr>
        <sz val="10"/>
        <color rgb="FF333333"/>
        <rFont val="Open Sans"/>
        <family val="2"/>
        <charset val="238"/>
      </rPr>
      <t> - Převod římských číslel na arabské</t>
    </r>
  </si>
  <si>
    <t>ARCCOS - ACOS Arkuskosinus čísla</t>
  </si>
  <si>
    <r>
      <t>ARCCOSH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ACOSH</t>
    </r>
    <r>
      <rPr>
        <sz val="10"/>
        <color rgb="FF333333"/>
        <rFont val="Open Sans"/>
        <family val="2"/>
        <charset val="238"/>
      </rPr>
      <t> Hodnota hyperbolického arkuskosinu</t>
    </r>
  </si>
  <si>
    <t>ARCSIN - ASIN Arkussinus čísla</t>
  </si>
  <si>
    <r>
      <t>ARCSINH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ASINH</t>
    </r>
    <r>
      <rPr>
        <sz val="10"/>
        <color rgb="FF333333"/>
        <rFont val="Open Sans"/>
        <family val="2"/>
        <charset val="238"/>
      </rPr>
      <t> Hodnota hyperbolického arkussinus</t>
    </r>
  </si>
  <si>
    <t>ARCTG - ATAN Arkustangens čísla</t>
  </si>
  <si>
    <r>
      <t>ARCTG2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ATAN2</t>
    </r>
    <r>
      <rPr>
        <sz val="10"/>
        <color rgb="FF333333"/>
        <rFont val="Open Sans"/>
        <family val="2"/>
        <charset val="238"/>
      </rPr>
      <t> Arkustangens x-ové a y-ové souřadnice</t>
    </r>
  </si>
  <si>
    <r>
      <t>ARCTGH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ATANH</t>
    </r>
    <r>
      <rPr>
        <sz val="10"/>
        <color rgb="FF333333"/>
        <rFont val="Open Sans"/>
        <family val="2"/>
        <charset val="238"/>
      </rPr>
      <t> Hyperbolický arkustangens</t>
    </r>
  </si>
  <si>
    <t>CELÁ.ČÁST - INT Zaokrouhlí číslo dolů na nejbližší celé číslo</t>
  </si>
  <si>
    <t>COS - COS Kosinus čísla</t>
  </si>
  <si>
    <r>
      <t>COSH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COSH</t>
    </r>
    <r>
      <rPr>
        <sz val="10"/>
        <color rgb="FF333333"/>
        <rFont val="Open Sans"/>
        <family val="2"/>
        <charset val="238"/>
      </rPr>
      <t> hyperbolický kosinus čísla</t>
    </r>
  </si>
  <si>
    <r>
      <t>COT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COT</t>
    </r>
  </si>
  <si>
    <r>
      <t>COTH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COTH</t>
    </r>
  </si>
  <si>
    <r>
      <t>CSC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CSC</t>
    </r>
  </si>
  <si>
    <r>
      <t>CSCH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CSCH</t>
    </r>
  </si>
  <si>
    <r>
      <t>COUNTIF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COUNTIF</t>
    </r>
    <r>
      <rPr>
        <sz val="10"/>
        <color rgb="FF333333"/>
        <rFont val="Open Sans"/>
        <family val="2"/>
        <charset val="238"/>
      </rPr>
      <t> Sečte neprazdné buňky splňující daná kriteria</t>
    </r>
  </si>
  <si>
    <r>
      <t>DECIMAL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DECIMAL</t>
    </r>
  </si>
  <si>
    <t>DEGREES - DEGREES Převede radiány na stupně</t>
  </si>
  <si>
    <t>DETERMINANT - MDETERM Vrátí determinant matice</t>
  </si>
  <si>
    <t>EXP - EXP Základ přirozeného logaritmu umocněný na zadané číslo</t>
  </si>
  <si>
    <t>FACTDOUBLE - FACTDOUBLE Vrátí dvojitý faktoriál čísla</t>
  </si>
  <si>
    <t>FAKTORIÁL - FACT Faktoriál čísla</t>
  </si>
  <si>
    <r>
      <t>FLOOR.MATH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FLOOR.MATH</t>
    </r>
  </si>
  <si>
    <t>GCD - GCD Vrátí největší společný dělitel</t>
  </si>
  <si>
    <r>
      <t>INVERZE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MINVERSE</t>
    </r>
    <r>
      <rPr>
        <sz val="10"/>
        <color rgb="FF333333"/>
        <rFont val="Open Sans"/>
        <family val="2"/>
        <charset val="238"/>
      </rPr>
      <t> Provede inverzi matice</t>
    </r>
  </si>
  <si>
    <r>
      <t>KOMBINACE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COMBIN</t>
    </r>
    <r>
      <rPr>
        <sz val="10"/>
        <color rgb="FF333333"/>
        <rFont val="Open Sans"/>
        <family val="2"/>
        <charset val="238"/>
      </rPr>
      <t> Počet kombinací pro daný počet položek</t>
    </r>
  </si>
  <si>
    <t>LCM - LCM Nejmenší společný násobek</t>
  </si>
  <si>
    <t>LN - LN Přirozený logaritmus čísla</t>
  </si>
  <si>
    <t>LOG - LOG10 Dekadický logaritmus čísla</t>
  </si>
  <si>
    <t>LOGZ - LOG Logaritmus čísla při zadaném základu</t>
  </si>
  <si>
    <t>MOD - MOD zbytek po dělení</t>
  </si>
  <si>
    <r>
      <t>MROUND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MROUND</t>
    </r>
    <r>
      <rPr>
        <sz val="10"/>
        <color rgb="FF333333"/>
        <rFont val="Open Sans"/>
        <family val="2"/>
        <charset val="238"/>
      </rPr>
      <t> Vrátí číslo zaokrouhlené na požadovaný násobek</t>
    </r>
  </si>
  <si>
    <r>
      <t>MULTINOMIAL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MULTINOMIAL</t>
    </r>
    <r>
      <rPr>
        <sz val="10"/>
        <color rgb="FF333333"/>
        <rFont val="Open Sans"/>
        <family val="2"/>
        <charset val="238"/>
      </rPr>
      <t> Vrátí mnohočlen z množiny čísel</t>
    </r>
  </si>
  <si>
    <t>NÁHČÍSLO - RAND Vrátí náhodné číslo mezi 0 a 1</t>
  </si>
  <si>
    <t>ODMOCNINA - SQRT druhá odmocnina</t>
  </si>
  <si>
    <t>PI - PI Hodnota čísla pí</t>
  </si>
  <si>
    <t>POWER - POWER Umocní číslo na zadanou mocninu</t>
  </si>
  <si>
    <t>QUOTIENT - QUOTIENT - Celá část dělení</t>
  </si>
  <si>
    <t>RADIANS - RADIANS - Stupně na radiány</t>
  </si>
  <si>
    <t>RANDBETWEEN - RANDBETWEEN Vrátí náhodné číslo mezi zadanými čísly</t>
  </si>
  <si>
    <t>ROMAN - ROMAN - Arabskou číslici na římskou</t>
  </si>
  <si>
    <r>
      <t>ROUNDDOWN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ROUNDDOWN</t>
    </r>
    <r>
      <rPr>
        <sz val="10"/>
        <color rgb="FF333333"/>
        <rFont val="Open Sans"/>
        <family val="2"/>
        <charset val="238"/>
      </rPr>
      <t> - Zaokrouhlí číslo dolů (k nule)</t>
    </r>
  </si>
  <si>
    <r>
      <t>ROUNDUP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ROUNDUP</t>
    </r>
    <r>
      <rPr>
        <sz val="10"/>
        <color rgb="FF333333"/>
        <rFont val="Open Sans"/>
        <family val="2"/>
        <charset val="238"/>
      </rPr>
      <t> - Zaokrouhlí číslo nahoru ( od nuly)</t>
    </r>
  </si>
  <si>
    <r>
      <t>SERIESSUM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SERIESSUM</t>
    </r>
    <r>
      <rPr>
        <sz val="10"/>
        <color rgb="FF333333"/>
        <rFont val="Open Sans"/>
        <family val="2"/>
        <charset val="238"/>
      </rPr>
      <t> - Součet mocninné řady určené vzorcem</t>
    </r>
  </si>
  <si>
    <t>SIGN - SIGN - Vrátí znaménko čísla</t>
  </si>
  <si>
    <t>SIN - SIN - Sinus úhlu</t>
  </si>
  <si>
    <r>
      <t>SINH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SINH</t>
    </r>
    <r>
      <rPr>
        <sz val="10"/>
        <color rgb="FF333333"/>
        <rFont val="Open Sans"/>
        <family val="2"/>
        <charset val="238"/>
      </rPr>
      <t> - Hyperbolický sinus</t>
    </r>
  </si>
  <si>
    <r>
      <t>SOUČIN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PRODUCT</t>
    </r>
    <r>
      <rPr>
        <sz val="10"/>
        <color rgb="FF333333"/>
        <rFont val="Open Sans"/>
        <family val="2"/>
        <charset val="238"/>
      </rPr>
      <t> - Vynásobí argumenty funkce</t>
    </r>
  </si>
  <si>
    <r>
      <t>SOUČIN.MATIC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MMULT</t>
    </r>
    <r>
      <rPr>
        <sz val="10"/>
        <color rgb="FF333333"/>
        <rFont val="Open Sans"/>
        <family val="2"/>
        <charset val="238"/>
      </rPr>
      <t> Součin dvou matic</t>
    </r>
  </si>
  <si>
    <r>
      <t>SOUČIN.SKALÁRNÍ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SUMPRODUCT</t>
    </r>
    <r>
      <rPr>
        <sz val="10"/>
        <color rgb="FF333333"/>
        <rFont val="Open Sans"/>
        <family val="2"/>
        <charset val="238"/>
      </rPr>
      <t> Součet součinů odpovídajících prvků matic</t>
    </r>
  </si>
  <si>
    <r>
      <t>SQRTPI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SQRTPI</t>
    </r>
    <r>
      <rPr>
        <sz val="10"/>
        <color rgb="FF333333"/>
        <rFont val="Open Sans"/>
        <family val="2"/>
        <charset val="238"/>
      </rPr>
      <t> - Vrátí druhou odmocninu výrazu (číslo * pí)</t>
    </r>
  </si>
  <si>
    <r>
      <t>SUBTOTAL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SUBTOTAL</t>
    </r>
  </si>
  <si>
    <t>SUMA - SUM - Sečte argumenty funkce</t>
  </si>
  <si>
    <r>
      <t>SUMA.ČTVERCŮ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SUMSQ</t>
    </r>
    <r>
      <rPr>
        <sz val="10"/>
        <color rgb="FF333333"/>
        <rFont val="Open Sans"/>
        <family val="2"/>
        <charset val="238"/>
      </rPr>
      <t> Součet čtverců argumentů</t>
    </r>
  </si>
  <si>
    <r>
      <t>SUMIF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SUMIF</t>
    </r>
    <r>
      <rPr>
        <sz val="10"/>
        <color rgb="FF333333"/>
        <rFont val="Open Sans"/>
        <family val="2"/>
        <charset val="238"/>
      </rPr>
      <t> - Sečte buňky vybrané podle zadaných kritérií</t>
    </r>
  </si>
  <si>
    <r>
      <t>SUMIFS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SUMIFS</t>
    </r>
    <r>
      <rPr>
        <sz val="10"/>
        <color rgb="FF333333"/>
        <rFont val="Open Sans"/>
        <family val="2"/>
        <charset val="238"/>
      </rPr>
      <t> - Sečte buňky vybrané podle více zadaných kritérií</t>
    </r>
  </si>
  <si>
    <r>
      <t>SUMX2MY2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SUMX2MY2</t>
    </r>
    <r>
      <rPr>
        <sz val="10"/>
        <color rgb="FF333333"/>
        <rFont val="Open Sans"/>
        <family val="2"/>
        <charset val="238"/>
      </rPr>
      <t> - Vrátí součet rozdílu čtverců odpovídajících hodnot ve dvou maticích</t>
    </r>
  </si>
  <si>
    <r>
      <t>SUMX2PY2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SUMX2PY2</t>
    </r>
    <r>
      <rPr>
        <sz val="10"/>
        <color rgb="FF333333"/>
        <rFont val="Open Sans"/>
        <family val="2"/>
        <charset val="238"/>
      </rPr>
      <t> - Vrátí součet součtu čtverců odpovídajících hodnot ve dvou maticích</t>
    </r>
  </si>
  <si>
    <r>
      <t>SUMXMY2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SUMXMY2</t>
    </r>
    <r>
      <rPr>
        <sz val="10"/>
        <color rgb="FF333333"/>
        <rFont val="Open Sans"/>
        <family val="2"/>
        <charset val="238"/>
      </rPr>
      <t> - Vrátí součet čtverců rozdílů odpovídajících hodnot ve dvou maticích</t>
    </r>
  </si>
  <si>
    <t>TG - TAN - Tangens čísla</t>
  </si>
  <si>
    <r>
      <t>TGH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TANH</t>
    </r>
    <r>
      <rPr>
        <sz val="10"/>
        <color rgb="FF333333"/>
        <rFont val="Open Sans"/>
        <family val="2"/>
        <charset val="238"/>
      </rPr>
      <t> - Hyperbolický tangens čísla</t>
    </r>
  </si>
  <si>
    <r>
      <t>USEKNOUT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TRUNC</t>
    </r>
    <r>
      <rPr>
        <sz val="10"/>
        <color rgb="FF333333"/>
        <rFont val="Open Sans"/>
        <family val="2"/>
        <charset val="238"/>
      </rPr>
      <t> - Zkrátí číslo na celé číslo</t>
    </r>
  </si>
  <si>
    <r>
      <t>ZAOKR.DOLŮ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FLOOR</t>
    </r>
    <r>
      <rPr>
        <sz val="10"/>
        <color rgb="FF333333"/>
        <rFont val="Open Sans"/>
        <family val="2"/>
        <charset val="238"/>
      </rPr>
      <t> - Zaokrouhlí číslo dolů, směrem k nule</t>
    </r>
  </si>
  <si>
    <r>
      <t>ZAOKR.NAHORU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CEILING</t>
    </r>
    <r>
      <rPr>
        <sz val="10"/>
        <color rgb="FF333333"/>
        <rFont val="Open Sans"/>
        <family val="2"/>
        <charset val="238"/>
      </rPr>
      <t> Zaokrouhlí číslo na nejbližší celé číslo</t>
    </r>
  </si>
  <si>
    <r>
      <t>ZAOKROUHLIT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ROUND</t>
    </r>
    <r>
      <rPr>
        <sz val="10"/>
        <color rgb="FF333333"/>
        <rFont val="Open Sans"/>
        <family val="2"/>
        <charset val="238"/>
      </rPr>
      <t> - Zaokrouhlí číslo na zadaný počet číslic</t>
    </r>
  </si>
  <si>
    <r>
      <t>ZAOKROUHLIT.NA.LICHE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ODD</t>
    </r>
    <r>
      <rPr>
        <sz val="10"/>
        <color rgb="FF333333"/>
        <rFont val="Open Sans"/>
        <family val="2"/>
        <charset val="238"/>
      </rPr>
      <t> - Zaokrouhlí číslo nahoru na nejbližší celé liché číslo</t>
    </r>
  </si>
  <si>
    <r>
      <t>ZAOKROUHLIT.NA.SUDÉ</t>
    </r>
    <r>
      <rPr>
        <sz val="10"/>
        <color rgb="FF333333"/>
        <rFont val="Open Sans"/>
        <family val="2"/>
        <charset val="238"/>
      </rPr>
      <t> - </t>
    </r>
    <r>
      <rPr>
        <i/>
        <sz val="10"/>
        <color rgb="FF333333"/>
        <rFont val="Open Sans"/>
        <family val="2"/>
        <charset val="238"/>
      </rPr>
      <t>EVEN</t>
    </r>
    <r>
      <rPr>
        <sz val="10"/>
        <color rgb="FF333333"/>
        <rFont val="Open Sans"/>
        <family val="2"/>
        <charset val="238"/>
      </rPr>
      <t> - Zaokrouhlí číslo nahoru na nejbližší celé sudé číslo</t>
    </r>
  </si>
  <si>
    <t>Seznam matematických funkcí</t>
  </si>
  <si>
    <t xml:space="preserve">Jak na Excel </t>
  </si>
  <si>
    <t>CZECHITAS</t>
  </si>
  <si>
    <t>Obsah cvičení</t>
  </si>
  <si>
    <t>Lektor, expert na Microsoft Excel, držitel prestižního ocenění Microsoftu MVP v České republice</t>
  </si>
  <si>
    <t>Další informace ke cvičení:</t>
  </si>
  <si>
    <t>http://office.lasakovi.com/excel/funkce/ms-excel-funkce-cz-en/</t>
  </si>
  <si>
    <t>http://office.lasakovi.com/excel/zaklady/on-line-kurz-zdarma/</t>
  </si>
  <si>
    <t>Copyright, Pavel Lasák 2017</t>
  </si>
  <si>
    <t>Matematické funkce</t>
  </si>
  <si>
    <t>Goniometrické funkce (SIN, COS, TN, RADIANS …)</t>
  </si>
  <si>
    <t>Mocniny a Odmocniny</t>
  </si>
  <si>
    <t>Náhodná čísla</t>
  </si>
  <si>
    <t>Logaritmy</t>
  </si>
  <si>
    <t>CELÁ.ČÁST</t>
  </si>
  <si>
    <t>Funkce česky</t>
  </si>
  <si>
    <t>INT</t>
  </si>
  <si>
    <t>x</t>
  </si>
  <si>
    <t>ZAOKR.DOLŮ</t>
  </si>
  <si>
    <t>FLOOR</t>
  </si>
  <si>
    <t>ZAOKR.NAHORU</t>
  </si>
  <si>
    <t>CELLING</t>
  </si>
  <si>
    <t>ZAOKROUHLIT.NA.LICHÉ</t>
  </si>
  <si>
    <t>ODD</t>
  </si>
  <si>
    <t>EVEN</t>
  </si>
  <si>
    <t>ZAOKROUHLIT.NA.TEXT</t>
  </si>
  <si>
    <t>MROUND</t>
  </si>
  <si>
    <t>USEKNOUT</t>
  </si>
  <si>
    <t>TRUNC</t>
  </si>
  <si>
    <t>ROUNDDOWN</t>
  </si>
  <si>
    <t>ROUNDUP</t>
  </si>
  <si>
    <t>Funkce angllicky</t>
  </si>
  <si>
    <t xml:space="preserve">              Čísla
Významnost</t>
  </si>
  <si>
    <t>FIXED</t>
  </si>
  <si>
    <t>ZAOKROUHLIT.NA.SUDÉ</t>
  </si>
  <si>
    <t>ZAOKROUHLOVÁNÍ BIG INFO</t>
  </si>
  <si>
    <t>Více</t>
  </si>
  <si>
    <t>https://office.lasakovi.com/excel/funkce/excel-zaokrouhlovani/</t>
  </si>
  <si>
    <t>Zaokrouhlování</t>
  </si>
  <si>
    <t>Úkol: Zjistěte absolutní hodnotu čísel</t>
  </si>
  <si>
    <t>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</si>
</sst>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4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11"/>
      <name val="Arial CE"/>
      <charset val="238"/>
    </font>
    <font>
      <b/>
      <sz val="20"/>
      <name val="Arial CE"/>
      <charset val="238"/>
    </font>
    <font>
      <u/>
      <sz val="10"/>
      <color theme="10"/>
      <name val="Arial CE"/>
      <charset val="238"/>
    </font>
    <font>
      <b/>
      <sz val="16"/>
      <color theme="0"/>
      <name val="Calibri"/>
      <family val="2"/>
      <charset val="238"/>
      <scheme val="minor"/>
    </font>
    <font>
      <sz val="12"/>
      <name val="Arial CE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name val="Arial CE"/>
      <charset val="238"/>
    </font>
    <font>
      <sz val="14"/>
      <name val="Arial CE"/>
      <charset val="238"/>
    </font>
    <font>
      <sz val="14"/>
      <color rgb="FF00B050"/>
      <name val="Arial CE"/>
      <charset val="238"/>
    </font>
    <font>
      <b/>
      <i/>
      <sz val="10"/>
      <name val="Arial CE"/>
      <charset val="238"/>
    </font>
    <font>
      <b/>
      <sz val="14"/>
      <color theme="4" tint="0.79998168889431442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i/>
      <sz val="10"/>
      <color theme="1" tint="0.34998626667073579"/>
      <name val="Arial CE"/>
      <charset val="238"/>
    </font>
    <font>
      <b/>
      <sz val="11"/>
      <color theme="2" tint="-0.749992370372631"/>
      <name val="Arial CE"/>
      <charset val="238"/>
    </font>
    <font>
      <sz val="9"/>
      <color theme="4" tint="0.79998168889431442"/>
      <name val="Calibri"/>
      <family val="2"/>
      <charset val="238"/>
      <scheme val="minor"/>
    </font>
    <font>
      <u/>
      <sz val="12"/>
      <color theme="10"/>
      <name val="Arial CE"/>
      <charset val="238"/>
    </font>
    <font>
      <sz val="16"/>
      <name val="Arial CE"/>
      <charset val="238"/>
    </font>
    <font>
      <b/>
      <sz val="18"/>
      <color theme="0"/>
      <name val="Calibri"/>
      <family val="2"/>
      <charset val="238"/>
      <scheme val="minor"/>
    </font>
    <font>
      <b/>
      <i/>
      <sz val="11"/>
      <name val="Arial CE"/>
      <charset val="238"/>
    </font>
    <font>
      <i/>
      <sz val="10"/>
      <name val="Arial CE"/>
      <charset val="238"/>
    </font>
    <font>
      <sz val="16"/>
      <color rgb="FF00B050"/>
      <name val="Arial CE"/>
      <charset val="238"/>
    </font>
    <font>
      <sz val="16"/>
      <color theme="5" tint="-0.249977111117893"/>
      <name val="Arial CE"/>
      <charset val="238"/>
    </font>
    <font>
      <sz val="10"/>
      <color rgb="FF333333"/>
      <name val="Open Sans"/>
      <family val="2"/>
      <charset val="238"/>
    </font>
    <font>
      <b/>
      <sz val="10"/>
      <color rgb="FF333333"/>
      <name val="Open Sans"/>
      <family val="2"/>
      <charset val="238"/>
    </font>
    <font>
      <i/>
      <sz val="10"/>
      <color rgb="FF333333"/>
      <name val="Open Sans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b/>
      <sz val="36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 diagonalDown="1">
      <left/>
      <right/>
      <top/>
      <bottom/>
      <diagonal style="thin">
        <color auto="1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1" xfId="0" applyBorder="1"/>
    <xf numFmtId="0" fontId="4" fillId="0" borderId="0" xfId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9" fillId="5" borderId="0" xfId="0" quotePrefix="1" applyFont="1" applyFill="1" applyAlignment="1">
      <alignment horizontal="left" vertical="center"/>
    </xf>
    <xf numFmtId="0" fontId="6" fillId="5" borderId="0" xfId="0" quotePrefix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8" fillId="5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1" applyAlignment="1">
      <alignment horizontal="center"/>
    </xf>
    <xf numFmtId="0" fontId="0" fillId="0" borderId="0" xfId="0" applyAlignment="1">
      <alignment horizontal="center"/>
    </xf>
    <xf numFmtId="0" fontId="9" fillId="5" borderId="0" xfId="0" quotePrefix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horizontal="right" vertical="center"/>
    </xf>
    <xf numFmtId="0" fontId="6" fillId="0" borderId="0" xfId="0" applyFont="1"/>
    <xf numFmtId="0" fontId="11" fillId="5" borderId="1" xfId="0" applyFont="1" applyFill="1" applyBorder="1" applyAlignment="1">
      <alignment vertical="center"/>
    </xf>
    <xf numFmtId="2" fontId="0" fillId="0" borderId="0" xfId="0" applyNumberFormat="1" applyAlignment="1">
      <alignment horizontal="right" vertical="center"/>
    </xf>
    <xf numFmtId="0" fontId="9" fillId="5" borderId="0" xfId="0" quotePrefix="1" applyFont="1" applyFill="1" applyAlignment="1">
      <alignment vertical="center"/>
    </xf>
    <xf numFmtId="0" fontId="2" fillId="5" borderId="0" xfId="0" applyFont="1" applyFill="1"/>
    <xf numFmtId="0" fontId="2" fillId="5" borderId="0" xfId="0" applyFont="1" applyFill="1" applyAlignment="1">
      <alignment horizontal="right" vertical="center"/>
    </xf>
    <xf numFmtId="0" fontId="0" fillId="0" borderId="0" xfId="0" quotePrefix="1"/>
    <xf numFmtId="0" fontId="8" fillId="5" borderId="1" xfId="0" quotePrefix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quotePrefix="1" applyFont="1" applyAlignment="1">
      <alignment horizontal="left" vertical="center" indent="1"/>
    </xf>
    <xf numFmtId="0" fontId="14" fillId="0" borderId="0" xfId="0" quotePrefix="1" applyFont="1" applyAlignment="1">
      <alignment horizontal="left" vertical="center"/>
    </xf>
    <xf numFmtId="0" fontId="17" fillId="5" borderId="0" xfId="1" applyFont="1" applyFill="1" applyAlignment="1">
      <alignment horizontal="center"/>
    </xf>
    <xf numFmtId="0" fontId="18" fillId="5" borderId="0" xfId="0" quotePrefix="1" applyFont="1" applyFill="1" applyAlignment="1">
      <alignment horizontal="left" vertical="center"/>
    </xf>
    <xf numFmtId="0" fontId="8" fillId="4" borderId="0" xfId="0" applyFont="1" applyFill="1" applyAlignment="1">
      <alignment vertical="center"/>
    </xf>
    <xf numFmtId="0" fontId="18" fillId="5" borderId="0" xfId="0" quotePrefix="1" applyFont="1" applyFill="1"/>
    <xf numFmtId="0" fontId="0" fillId="5" borderId="0" xfId="0" applyFill="1"/>
    <xf numFmtId="0" fontId="2" fillId="5" borderId="0" xfId="0" quotePrefix="1" applyFont="1" applyFill="1"/>
    <xf numFmtId="0" fontId="11" fillId="5" borderId="3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18" fillId="5" borderId="0" xfId="0" quotePrefix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0" fontId="4" fillId="0" borderId="0" xfId="1"/>
    <xf numFmtId="0" fontId="4" fillId="0" borderId="0" xfId="1" applyAlignment="1">
      <alignment horizontal="left" vertical="center" wrapText="1" indent="1"/>
    </xf>
    <xf numFmtId="0" fontId="25" fillId="0" borderId="0" xfId="0" applyFont="1" applyAlignment="1">
      <alignment horizontal="left" vertical="center" wrapText="1" inden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0" fillId="8" borderId="0" xfId="0" applyFont="1" applyFill="1" applyBorder="1" applyAlignment="1">
      <alignment horizontal="center" vertical="center"/>
    </xf>
    <xf numFmtId="0" fontId="0" fillId="7" borderId="4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31" fillId="7" borderId="0" xfId="0" applyFont="1" applyFill="1" applyBorder="1"/>
    <xf numFmtId="0" fontId="0" fillId="7" borderId="0" xfId="0" applyFill="1" applyBorder="1"/>
    <xf numFmtId="0" fontId="27" fillId="7" borderId="0" xfId="0" applyFont="1" applyFill="1" applyBorder="1"/>
    <xf numFmtId="0" fontId="0" fillId="7" borderId="8" xfId="0" applyFill="1" applyBorder="1"/>
    <xf numFmtId="0" fontId="32" fillId="7" borderId="7" xfId="0" applyFont="1" applyFill="1" applyBorder="1"/>
    <xf numFmtId="0" fontId="32" fillId="7" borderId="0" xfId="0" applyFont="1" applyFill="1" applyBorder="1"/>
    <xf numFmtId="0" fontId="32" fillId="7" borderId="0" xfId="0" applyFont="1" applyFill="1" applyBorder="1" applyAlignment="1">
      <alignment vertical="center"/>
    </xf>
    <xf numFmtId="0" fontId="33" fillId="7" borderId="0" xfId="0" applyFont="1" applyFill="1" applyBorder="1"/>
    <xf numFmtId="0" fontId="32" fillId="7" borderId="8" xfId="0" applyFont="1" applyFill="1" applyBorder="1"/>
    <xf numFmtId="0" fontId="32" fillId="0" borderId="0" xfId="0" applyFont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3" fillId="9" borderId="0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5" fillId="9" borderId="7" xfId="0" applyFont="1" applyFill="1" applyBorder="1" applyAlignment="1">
      <alignment horizontal="center" vertical="center"/>
    </xf>
    <xf numFmtId="0" fontId="35" fillId="9" borderId="0" xfId="0" applyFont="1" applyFill="1" applyBorder="1" applyAlignment="1">
      <alignment horizontal="center" vertical="center"/>
    </xf>
    <xf numFmtId="0" fontId="36" fillId="9" borderId="7" xfId="0" applyFont="1" applyFill="1" applyBorder="1" applyAlignment="1">
      <alignment horizontal="center" vertical="top" wrapText="1"/>
    </xf>
    <xf numFmtId="0" fontId="2" fillId="9" borderId="0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38" fillId="5" borderId="4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38" fillId="5" borderId="7" xfId="0" applyFont="1" applyFill="1" applyBorder="1"/>
    <xf numFmtId="0" fontId="39" fillId="5" borderId="0" xfId="0" applyFont="1" applyFill="1" applyBorder="1"/>
    <xf numFmtId="0" fontId="0" fillId="5" borderId="0" xfId="0" applyFill="1" applyBorder="1"/>
    <xf numFmtId="0" fontId="0" fillId="5" borderId="8" xfId="0" applyFill="1" applyBorder="1"/>
    <xf numFmtId="0" fontId="38" fillId="5" borderId="7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4" fillId="5" borderId="0" xfId="1" applyFill="1"/>
    <xf numFmtId="0" fontId="0" fillId="5" borderId="8" xfId="0" applyFill="1" applyBorder="1" applyAlignment="1">
      <alignment vertical="center"/>
    </xf>
    <xf numFmtId="0" fontId="4" fillId="5" borderId="7" xfId="1" applyFill="1" applyBorder="1" applyAlignment="1">
      <alignment vertical="center"/>
    </xf>
    <xf numFmtId="0" fontId="4" fillId="5" borderId="9" xfId="1" applyFill="1" applyBorder="1"/>
    <xf numFmtId="0" fontId="0" fillId="5" borderId="10" xfId="0" applyFill="1" applyBorder="1"/>
    <xf numFmtId="0" fontId="4" fillId="5" borderId="10" xfId="1" applyFill="1" applyBorder="1"/>
    <xf numFmtId="0" fontId="0" fillId="5" borderId="11" xfId="0" applyFill="1" applyBorder="1"/>
    <xf numFmtId="165" fontId="0" fillId="0" borderId="0" xfId="0" applyNumberFormat="1"/>
    <xf numFmtId="2" fontId="0" fillId="0" borderId="0" xfId="0" applyNumberFormat="1"/>
    <xf numFmtId="0" fontId="0" fillId="5" borderId="0" xfId="0" applyFill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8" fillId="10" borderId="0" xfId="0" applyFont="1" applyFill="1" applyAlignment="1">
      <alignment vertical="center"/>
    </xf>
    <xf numFmtId="0" fontId="8" fillId="10" borderId="12" xfId="0" applyFont="1" applyFill="1" applyBorder="1" applyAlignment="1">
      <alignment horizontal="center" vertical="center" wrapText="1"/>
    </xf>
    <xf numFmtId="0" fontId="0" fillId="11" borderId="0" xfId="0" applyFill="1"/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/>
    <xf numFmtId="0" fontId="0" fillId="5" borderId="0" xfId="0" applyFill="1" applyBorder="1" applyAlignment="1">
      <alignment horizontal="center" vertical="center"/>
    </xf>
    <xf numFmtId="0" fontId="0" fillId="0" borderId="0" xfId="0" applyBorder="1"/>
    <xf numFmtId="0" fontId="8" fillId="0" borderId="13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0" fillId="5" borderId="13" xfId="0" applyFill="1" applyBorder="1" applyAlignment="1">
      <alignment horizontal="center" vertical="center"/>
    </xf>
    <xf numFmtId="0" fontId="0" fillId="0" borderId="13" xfId="0" applyBorder="1"/>
    <xf numFmtId="0" fontId="1" fillId="7" borderId="0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28" fillId="0" borderId="0" xfId="0" applyFont="1" applyBorder="1" applyAlignment="1">
      <alignment horizontal="center" vertical="center" wrapText="1"/>
    </xf>
    <xf numFmtId="0" fontId="29" fillId="7" borderId="0" xfId="0" applyFont="1" applyFill="1" applyBorder="1" applyAlignment="1">
      <alignment horizontal="center" vertical="center"/>
    </xf>
    <xf numFmtId="0" fontId="34" fillId="9" borderId="7" xfId="0" applyFont="1" applyFill="1" applyBorder="1" applyAlignment="1">
      <alignment horizontal="center" vertical="center"/>
    </xf>
    <xf numFmtId="0" fontId="34" fillId="9" borderId="0" xfId="0" applyFont="1" applyFill="1" applyBorder="1" applyAlignment="1">
      <alignment horizontal="center" vertical="center"/>
    </xf>
    <xf numFmtId="0" fontId="36" fillId="9" borderId="0" xfId="0" applyFont="1" applyFill="1" applyBorder="1" applyAlignment="1">
      <alignment horizontal="center" vertical="top" wrapText="1"/>
    </xf>
    <xf numFmtId="0" fontId="37" fillId="9" borderId="0" xfId="0" applyFont="1" applyFill="1" applyBorder="1" applyAlignment="1">
      <alignment horizontal="center" vertical="center"/>
    </xf>
    <xf numFmtId="0" fontId="37" fillId="9" borderId="8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0" xfId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0" borderId="0" xfId="1" applyFont="1" applyAlignment="1" applyProtection="1">
      <alignment horizontal="center"/>
    </xf>
    <xf numFmtId="0" fontId="15" fillId="2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 vertical="center" textRotation="90"/>
    </xf>
    <xf numFmtId="0" fontId="40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8" fillId="5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99"/>
      <color rgb="FF003300"/>
      <color rgb="FF33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15</xdr:row>
      <xdr:rowOff>76200</xdr:rowOff>
    </xdr:from>
    <xdr:to>
      <xdr:col>7</xdr:col>
      <xdr:colOff>352425</xdr:colOff>
      <xdr:row>18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B8177C-075C-4B2B-96C1-3F206F6CE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23</xdr:row>
      <xdr:rowOff>0</xdr:rowOff>
    </xdr:from>
    <xdr:to>
      <xdr:col>7</xdr:col>
      <xdr:colOff>349491</xdr:colOff>
      <xdr:row>25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6759A30-6F1B-4854-AD8A-AA4D4BF19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15</xdr:row>
      <xdr:rowOff>104775</xdr:rowOff>
    </xdr:from>
    <xdr:to>
      <xdr:col>7</xdr:col>
      <xdr:colOff>317259</xdr:colOff>
      <xdr:row>18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FC33B6-BBD8-4512-8292-F96B7A19A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23</xdr:row>
      <xdr:rowOff>0</xdr:rowOff>
    </xdr:from>
    <xdr:to>
      <xdr:col>7</xdr:col>
      <xdr:colOff>314325</xdr:colOff>
      <xdr:row>25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2E8CE03-29DB-47D2-8894-D9275C6F0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863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15</xdr:row>
      <xdr:rowOff>76200</xdr:rowOff>
    </xdr:from>
    <xdr:to>
      <xdr:col>7</xdr:col>
      <xdr:colOff>352425</xdr:colOff>
      <xdr:row>18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D70839-AEBC-4EA6-BF7B-0F7DB6562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23</xdr:row>
      <xdr:rowOff>0</xdr:rowOff>
    </xdr:from>
    <xdr:to>
      <xdr:col>7</xdr:col>
      <xdr:colOff>349491</xdr:colOff>
      <xdr:row>25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92EA262-0FD1-4452-81C7-132423647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15</xdr:row>
      <xdr:rowOff>104775</xdr:rowOff>
    </xdr:from>
    <xdr:to>
      <xdr:col>7</xdr:col>
      <xdr:colOff>317259</xdr:colOff>
      <xdr:row>18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6E7E79-49C0-47BB-BD27-4FFC264C2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15</xdr:row>
      <xdr:rowOff>161925</xdr:rowOff>
    </xdr:from>
    <xdr:to>
      <xdr:col>7</xdr:col>
      <xdr:colOff>314325</xdr:colOff>
      <xdr:row>19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274DBA-2409-4D3C-B3AF-B6FB0F27C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15</xdr:row>
      <xdr:rowOff>133350</xdr:rowOff>
    </xdr:from>
    <xdr:to>
      <xdr:col>7</xdr:col>
      <xdr:colOff>238125</xdr:colOff>
      <xdr:row>18</xdr:row>
      <xdr:rowOff>151435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936C4A-CBD8-4CCD-A06E-FD44C8218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15</xdr:row>
      <xdr:rowOff>104775</xdr:rowOff>
    </xdr:from>
    <xdr:to>
      <xdr:col>7</xdr:col>
      <xdr:colOff>314325</xdr:colOff>
      <xdr:row>18</xdr:row>
      <xdr:rowOff>122860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C4F1C9-C8A1-43D8-B7CD-2EA7472E1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15</xdr:row>
      <xdr:rowOff>85725</xdr:rowOff>
    </xdr:from>
    <xdr:to>
      <xdr:col>9</xdr:col>
      <xdr:colOff>400671</xdr:colOff>
      <xdr:row>18</xdr:row>
      <xdr:rowOff>103810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8A5E76-E24B-4213-B74F-06091545A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31146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1</xdr:row>
      <xdr:rowOff>85725</xdr:rowOff>
    </xdr:from>
    <xdr:to>
      <xdr:col>15</xdr:col>
      <xdr:colOff>275633</xdr:colOff>
      <xdr:row>18</xdr:row>
      <xdr:rowOff>113869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0" y="352425"/>
          <a:ext cx="4733333" cy="3447619"/>
        </a:xfrm>
        <a:prstGeom prst="rect">
          <a:avLst/>
        </a:prstGeom>
      </xdr:spPr>
    </xdr:pic>
    <xdr:clientData/>
  </xdr:twoCellAnchor>
  <xdr:twoCellAnchor editAs="oneCell">
    <xdr:from>
      <xdr:col>7</xdr:col>
      <xdr:colOff>438150</xdr:colOff>
      <xdr:row>18</xdr:row>
      <xdr:rowOff>180975</xdr:rowOff>
    </xdr:from>
    <xdr:to>
      <xdr:col>15</xdr:col>
      <xdr:colOff>189921</xdr:colOff>
      <xdr:row>35</xdr:row>
      <xdr:rowOff>152054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43650" y="3867150"/>
          <a:ext cx="4628571" cy="277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200025</xdr:rowOff>
    </xdr:from>
    <xdr:to>
      <xdr:col>12</xdr:col>
      <xdr:colOff>580525</xdr:colOff>
      <xdr:row>24</xdr:row>
      <xdr:rowOff>94683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2075" y="200025"/>
          <a:ext cx="4000000" cy="45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funkce-matematicke/matematicke-funkce-Excel/" TargetMode="External"/><Relationship Id="rId2" Type="http://schemas.openxmlformats.org/officeDocument/2006/relationships/hyperlink" Target="http://office.lasakovi.com/excel/funkce/ms-excel-funkce-cz-en/" TargetMode="External"/><Relationship Id="rId1" Type="http://schemas.openxmlformats.org/officeDocument/2006/relationships/hyperlink" Target="http://office.lasakovi.com/excel/zaklady/on-line-kurz-zdarma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office.lasakovi.com/excel/funkce/ms-excel-funkce-matematicke-2/" TargetMode="External"/><Relationship Id="rId4" Type="http://schemas.openxmlformats.org/officeDocument/2006/relationships/hyperlink" Target="http://office.lasakovi.com/excel/funkce/ms-excel-funkce-matematick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jaknaexcel.cz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jaknaexcel.cz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ffice.lasakovi.com/excel/funkce/excel-zaokrouhlovani/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funkce-matematicke/DEGREES-stupne-na-radiany-Excel/" TargetMode="External"/><Relationship Id="rId13" Type="http://schemas.openxmlformats.org/officeDocument/2006/relationships/hyperlink" Target="http://office.lasakovi.com/excel/funkce-matematicke/GCD-nejvetsi-spolecny-delitel-Excel/" TargetMode="External"/><Relationship Id="rId18" Type="http://schemas.openxmlformats.org/officeDocument/2006/relationships/hyperlink" Target="http://office.lasakovi.com/excel/funkce-matematicke/MOD-zbytek-po-deleni-Excel/" TargetMode="External"/><Relationship Id="rId26" Type="http://schemas.openxmlformats.org/officeDocument/2006/relationships/hyperlink" Target="http://office.lasakovi.com/excel/funkce-matematicke/ROMAN-arabske-cislo-na-rimske-cislo-Excel/" TargetMode="External"/><Relationship Id="rId3" Type="http://schemas.openxmlformats.org/officeDocument/2006/relationships/hyperlink" Target="http://office.lasakovi.com/excel/funkce-matematicke/ARCCOS-ACOS-arkuskosinus-uhlu-Excel/" TargetMode="External"/><Relationship Id="rId21" Type="http://schemas.openxmlformats.org/officeDocument/2006/relationships/hyperlink" Target="http://office.lasakovi.com/excel/funkce-matematicke/PI-konstanta-Excel/" TargetMode="External"/><Relationship Id="rId7" Type="http://schemas.openxmlformats.org/officeDocument/2006/relationships/hyperlink" Target="http://office.lasakovi.com/excel/funkce-matematicke/COS-kosinus-uhlu-Excel/" TargetMode="External"/><Relationship Id="rId12" Type="http://schemas.openxmlformats.org/officeDocument/2006/relationships/hyperlink" Target="http://office.lasakovi.com/excel/funkce-matematicke/FAKTORIAL-FACT-faktorial-cisla-Excel/" TargetMode="External"/><Relationship Id="rId17" Type="http://schemas.openxmlformats.org/officeDocument/2006/relationships/hyperlink" Target="http://office.lasakovi.com/excel/funkce-matematicke/LOGZ-LOG-logaritmus-Excel/" TargetMode="External"/><Relationship Id="rId25" Type="http://schemas.openxmlformats.org/officeDocument/2006/relationships/hyperlink" Target="http://office.lasakovi.com/excel/funkce-matematicke/RANDBETWEEN-nahodne-cislo-Excel/" TargetMode="External"/><Relationship Id="rId2" Type="http://schemas.openxmlformats.org/officeDocument/2006/relationships/hyperlink" Target="http://office.lasakovi.com/excel/funkce-matematicke/ABS-absolutni-hodnota-Excel/" TargetMode="External"/><Relationship Id="rId16" Type="http://schemas.openxmlformats.org/officeDocument/2006/relationships/hyperlink" Target="http://office.lasakovi.com/excel/funkce-matematicke/LOG-LOG10-dekadicky-logaritmus-Excel/" TargetMode="External"/><Relationship Id="rId20" Type="http://schemas.openxmlformats.org/officeDocument/2006/relationships/hyperlink" Target="http://office.lasakovi.com/excel/funkce-matematicke/ODMOCNINA-SQRT-odmocnina-Excel/" TargetMode="External"/><Relationship Id="rId29" Type="http://schemas.openxmlformats.org/officeDocument/2006/relationships/hyperlink" Target="http://office.lasakovi.com/excel/funkce-matematicke/SUMA-SUM-soucet-cisel-Excel/" TargetMode="External"/><Relationship Id="rId1" Type="http://schemas.openxmlformats.org/officeDocument/2006/relationships/hyperlink" Target="http://jaknaexcel.cz/" TargetMode="External"/><Relationship Id="rId6" Type="http://schemas.openxmlformats.org/officeDocument/2006/relationships/hyperlink" Target="http://office.lasakovi.com/excel/funkce-matematicke/CELA-CAST-INT-zaokrouhlit-na-cele-cislo-Excel/" TargetMode="External"/><Relationship Id="rId11" Type="http://schemas.openxmlformats.org/officeDocument/2006/relationships/hyperlink" Target="http://office.lasakovi.com/excel/funkce-matematicke/FACTDOUBLE-dvojity-faktorial-cisla-Excel/" TargetMode="External"/><Relationship Id="rId24" Type="http://schemas.openxmlformats.org/officeDocument/2006/relationships/hyperlink" Target="http://office.lasakovi.com/excel/funkce-matematicke/RADIANS-stupne-na-radiany-Excel/" TargetMode="External"/><Relationship Id="rId5" Type="http://schemas.openxmlformats.org/officeDocument/2006/relationships/hyperlink" Target="http://office.lasakovi.com/excel/funkce-matematicke/ARCTG-ATAN-arkustangens-Excel/" TargetMode="External"/><Relationship Id="rId15" Type="http://schemas.openxmlformats.org/officeDocument/2006/relationships/hyperlink" Target="http://office.lasakovi.com/excel/funkce-matematicke/LN-prirozeny-logaritmus-Excel/" TargetMode="External"/><Relationship Id="rId23" Type="http://schemas.openxmlformats.org/officeDocument/2006/relationships/hyperlink" Target="http://office.lasakovi.com/excel/funkce-matematicke/QUOTIENT-cela-cast-po-deleni-Excel/" TargetMode="External"/><Relationship Id="rId28" Type="http://schemas.openxmlformats.org/officeDocument/2006/relationships/hyperlink" Target="http://office.lasakovi.com/excel/funkce-matematicke/SIN-sinus-uhlu-Excel/" TargetMode="External"/><Relationship Id="rId10" Type="http://schemas.openxmlformats.org/officeDocument/2006/relationships/hyperlink" Target="http://office.lasakovi.com/excel/funkce-matematicke/EXP-umocneni-argumentu-Excel/" TargetMode="External"/><Relationship Id="rId19" Type="http://schemas.openxmlformats.org/officeDocument/2006/relationships/hyperlink" Target="http://office.lasakovi.com/excel/funkce-matematicke/NAHCISLO-RAND-nahodne-cislo-Excel/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://office.lasakovi.com/excel/funkce-matematicke/ARCSIN-ASIN-arkussinus-uhlu-Excel/" TargetMode="External"/><Relationship Id="rId9" Type="http://schemas.openxmlformats.org/officeDocument/2006/relationships/hyperlink" Target="http://office.lasakovi.com/excel/funkce-matematicke/DETERMINANT-MDETERM-determinant-matice-Excel/" TargetMode="External"/><Relationship Id="rId14" Type="http://schemas.openxmlformats.org/officeDocument/2006/relationships/hyperlink" Target="http://office.lasakovi.com/excel/funkce-matematicke/LCM-nejmensi-spolecny-nasobek-Excel/" TargetMode="External"/><Relationship Id="rId22" Type="http://schemas.openxmlformats.org/officeDocument/2006/relationships/hyperlink" Target="http://office.lasakovi.com/excel/funkce-matematicke/POWER-mocnina-cisla-Excel/" TargetMode="External"/><Relationship Id="rId27" Type="http://schemas.openxmlformats.org/officeDocument/2006/relationships/hyperlink" Target="http://office.lasakovi.com/excel/funkce-matematicke/SIGN-znamenko-cisla-Excel/" TargetMode="External"/><Relationship Id="rId30" Type="http://schemas.openxmlformats.org/officeDocument/2006/relationships/hyperlink" Target="http://office.lasakovi.com/excel/funkce-matematicke/TG-tangens-uhlu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topLeftCell="A5" workbookViewId="0">
      <selection activeCell="E13" sqref="E13"/>
    </sheetView>
  </sheetViews>
  <sheetFormatPr defaultColWidth="0" defaultRowHeight="15" customHeight="1" zeroHeight="1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2" ht="8.25" customHeight="1"/>
    <row r="2" spans="3:12" ht="54" customHeight="1">
      <c r="C2" s="112" t="s">
        <v>143</v>
      </c>
      <c r="D2" s="112"/>
      <c r="E2" s="112"/>
      <c r="F2" s="112"/>
      <c r="G2" s="112"/>
      <c r="H2" s="112"/>
      <c r="I2" s="112"/>
      <c r="J2" s="112"/>
      <c r="K2" s="43"/>
      <c r="L2" s="44"/>
    </row>
    <row r="3" spans="3:12" ht="31.5" customHeight="1">
      <c r="C3" s="113" t="s">
        <v>144</v>
      </c>
      <c r="D3" s="113"/>
      <c r="E3" s="113"/>
      <c r="F3" s="113"/>
      <c r="G3" s="113"/>
      <c r="H3" s="113"/>
      <c r="I3" s="113"/>
      <c r="J3" s="113"/>
    </row>
    <row r="4" spans="3:12" ht="17.25" customHeight="1" thickBot="1">
      <c r="C4" s="45"/>
      <c r="D4" s="45"/>
      <c r="E4" s="45"/>
      <c r="F4" s="45"/>
      <c r="G4" s="45"/>
      <c r="H4" s="45"/>
      <c r="I4" s="45"/>
      <c r="J4" s="45"/>
    </row>
    <row r="5" spans="3:12" ht="11.25" customHeight="1" thickTop="1">
      <c r="C5" s="46"/>
      <c r="D5" s="47"/>
      <c r="E5" s="47"/>
      <c r="F5" s="47"/>
      <c r="G5" s="47"/>
      <c r="H5" s="47"/>
      <c r="I5" s="47"/>
      <c r="J5" s="48"/>
    </row>
    <row r="6" spans="3:12" ht="27.75" customHeight="1">
      <c r="C6" s="49"/>
      <c r="D6" s="50" t="s">
        <v>145</v>
      </c>
      <c r="E6" s="51"/>
      <c r="F6" s="51"/>
      <c r="G6" s="52"/>
      <c r="H6" s="51"/>
      <c r="I6" s="51"/>
      <c r="J6" s="53"/>
    </row>
    <row r="7" spans="3:12" s="59" customFormat="1" ht="20.25" customHeight="1">
      <c r="C7" s="54"/>
      <c r="D7" s="55"/>
      <c r="E7" s="56" t="s">
        <v>151</v>
      </c>
      <c r="F7" s="55"/>
      <c r="G7" s="57"/>
      <c r="H7" s="55"/>
      <c r="I7" s="55"/>
      <c r="J7" s="58"/>
    </row>
    <row r="8" spans="3:12" s="59" customFormat="1" ht="20.25" customHeight="1">
      <c r="C8" s="54"/>
      <c r="D8" s="55"/>
      <c r="E8" s="56" t="s">
        <v>35</v>
      </c>
      <c r="F8" s="55"/>
      <c r="G8" s="55"/>
      <c r="H8" s="55"/>
      <c r="I8" s="55"/>
      <c r="J8" s="58"/>
    </row>
    <row r="9" spans="3:12" s="59" customFormat="1" ht="20.25" customHeight="1">
      <c r="C9" s="54"/>
      <c r="D9" s="55"/>
      <c r="E9" s="56" t="s">
        <v>152</v>
      </c>
      <c r="F9" s="55"/>
      <c r="G9" s="55"/>
      <c r="H9" s="55"/>
      <c r="I9" s="55"/>
      <c r="J9" s="58"/>
    </row>
    <row r="10" spans="3:12" s="59" customFormat="1" ht="20.25" customHeight="1">
      <c r="C10" s="54"/>
      <c r="D10" s="55"/>
      <c r="E10" s="56" t="s">
        <v>153</v>
      </c>
      <c r="F10" s="55"/>
      <c r="G10" s="55"/>
      <c r="H10" s="55"/>
      <c r="I10" s="55"/>
      <c r="J10" s="58"/>
    </row>
    <row r="11" spans="3:12" s="59" customFormat="1" ht="20.25" customHeight="1">
      <c r="C11" s="54"/>
      <c r="D11" s="55"/>
      <c r="E11" s="56" t="s">
        <v>155</v>
      </c>
      <c r="F11" s="55"/>
      <c r="G11" s="55"/>
      <c r="H11" s="55"/>
      <c r="I11" s="55"/>
      <c r="J11" s="58"/>
    </row>
    <row r="12" spans="3:12" s="59" customFormat="1" ht="20.25" customHeight="1">
      <c r="C12" s="54"/>
      <c r="D12" s="55"/>
      <c r="E12" s="56" t="s">
        <v>154</v>
      </c>
      <c r="F12" s="55"/>
      <c r="G12" s="55"/>
      <c r="H12" s="55"/>
      <c r="I12" s="55"/>
      <c r="J12" s="58"/>
    </row>
    <row r="13" spans="3:12" s="59" customFormat="1" ht="20.25" customHeight="1">
      <c r="C13" s="54"/>
      <c r="D13" s="55"/>
      <c r="E13" s="110" t="s">
        <v>180</v>
      </c>
      <c r="F13" s="55"/>
      <c r="G13" s="55"/>
      <c r="H13" s="55"/>
      <c r="I13" s="55"/>
      <c r="J13" s="58"/>
    </row>
    <row r="14" spans="3:12" ht="13.5" thickBot="1">
      <c r="C14" s="60"/>
      <c r="D14" s="61"/>
      <c r="E14" s="61"/>
      <c r="F14" s="61"/>
      <c r="G14" s="61"/>
      <c r="H14" s="61"/>
      <c r="I14" s="61"/>
      <c r="J14" s="62"/>
    </row>
    <row r="15" spans="3:12" ht="14.25" thickTop="1" thickBot="1"/>
    <row r="16" spans="3:12" ht="15.75" customHeight="1" thickTop="1">
      <c r="C16" s="63"/>
      <c r="D16" s="64"/>
      <c r="E16" s="64"/>
      <c r="F16" s="64"/>
      <c r="G16" s="64"/>
      <c r="H16" s="64"/>
      <c r="I16" s="64"/>
      <c r="J16" s="65"/>
    </row>
    <row r="17" spans="1:16" ht="22.5" customHeight="1">
      <c r="C17" s="114" t="s">
        <v>0</v>
      </c>
      <c r="D17" s="115"/>
      <c r="E17" s="115"/>
      <c r="F17" s="115"/>
      <c r="G17" s="115"/>
      <c r="H17" s="66"/>
      <c r="I17" s="66"/>
      <c r="J17" s="67"/>
      <c r="P17" s="22"/>
    </row>
    <row r="18" spans="1:16" ht="22.5" customHeight="1">
      <c r="C18" s="114"/>
      <c r="D18" s="115"/>
      <c r="E18" s="115"/>
      <c r="F18" s="115"/>
      <c r="G18" s="115"/>
      <c r="H18" s="66"/>
      <c r="I18" s="66"/>
      <c r="J18" s="67"/>
      <c r="P18" s="22"/>
    </row>
    <row r="19" spans="1:16" ht="13.5" customHeight="1">
      <c r="C19" s="68"/>
      <c r="D19" s="69"/>
      <c r="E19" s="69"/>
      <c r="F19" s="69"/>
      <c r="G19" s="69"/>
      <c r="H19" s="66"/>
      <c r="I19" s="66"/>
      <c r="J19" s="67"/>
      <c r="P19" s="22"/>
    </row>
    <row r="20" spans="1:16" ht="18" customHeight="1">
      <c r="C20" s="70"/>
      <c r="D20" s="116" t="s">
        <v>146</v>
      </c>
      <c r="E20" s="116"/>
      <c r="F20" s="116"/>
      <c r="G20" s="116"/>
      <c r="H20" s="71"/>
      <c r="I20" s="71"/>
      <c r="J20" s="72"/>
    </row>
    <row r="21" spans="1:16" ht="36.75" customHeight="1">
      <c r="C21" s="70"/>
      <c r="D21" s="116"/>
      <c r="E21" s="116"/>
      <c r="F21" s="116"/>
      <c r="G21" s="116"/>
      <c r="H21" s="117">
        <v>5002722</v>
      </c>
      <c r="I21" s="117"/>
      <c r="J21" s="118"/>
    </row>
    <row r="22" spans="1:16" ht="12" customHeight="1" thickBot="1">
      <c r="C22" s="73"/>
      <c r="D22" s="74"/>
      <c r="E22" s="74"/>
      <c r="F22" s="74"/>
      <c r="G22" s="74"/>
      <c r="H22" s="74"/>
      <c r="I22" s="74"/>
      <c r="J22" s="75"/>
    </row>
    <row r="23" spans="1:16" ht="14.25" thickTop="1" thickBot="1"/>
    <row r="24" spans="1:16" ht="10.5" customHeight="1" thickTop="1">
      <c r="C24" s="76"/>
      <c r="D24" s="77"/>
      <c r="E24" s="77"/>
      <c r="F24" s="77"/>
      <c r="G24" s="77"/>
      <c r="H24" s="77"/>
      <c r="I24" s="77"/>
      <c r="J24" s="78"/>
    </row>
    <row r="25" spans="1:16" ht="27" customHeight="1">
      <c r="C25" s="79"/>
      <c r="D25" s="80" t="s">
        <v>147</v>
      </c>
      <c r="E25" s="81"/>
      <c r="F25" s="81"/>
      <c r="G25" s="81"/>
      <c r="H25" s="81"/>
      <c r="I25" s="81"/>
      <c r="J25" s="82"/>
    </row>
    <row r="26" spans="1:16" s="10" customFormat="1" ht="19.5" customHeight="1">
      <c r="C26" s="83"/>
      <c r="D26" s="84"/>
      <c r="E26" s="85" t="s">
        <v>68</v>
      </c>
      <c r="F26" s="84"/>
      <c r="G26" s="84"/>
      <c r="H26" s="84"/>
      <c r="I26" s="84"/>
      <c r="J26" s="86"/>
    </row>
    <row r="27" spans="1:16" s="10" customFormat="1" ht="19.5" customHeight="1">
      <c r="C27" s="83"/>
      <c r="D27" s="84"/>
      <c r="E27" s="85" t="s">
        <v>69</v>
      </c>
      <c r="F27" s="84"/>
      <c r="G27" s="84"/>
      <c r="H27" s="84"/>
      <c r="I27" s="84"/>
      <c r="J27" s="86"/>
    </row>
    <row r="28" spans="1:16" s="10" customFormat="1" ht="19.5" customHeight="1">
      <c r="C28" s="87"/>
      <c r="D28" s="84"/>
      <c r="E28" s="85" t="s">
        <v>70</v>
      </c>
      <c r="F28" s="84"/>
      <c r="G28" s="84"/>
      <c r="H28" s="84"/>
      <c r="I28" s="84"/>
      <c r="J28" s="86"/>
    </row>
    <row r="29" spans="1:16" s="10" customFormat="1" ht="19.5" customHeight="1">
      <c r="C29" s="87"/>
      <c r="D29" s="84"/>
      <c r="E29" s="85" t="s">
        <v>148</v>
      </c>
      <c r="F29" s="84"/>
      <c r="G29" s="84"/>
      <c r="H29" s="84"/>
      <c r="I29" s="84"/>
      <c r="J29" s="86"/>
    </row>
    <row r="30" spans="1:16" s="10" customFormat="1" ht="19.5" customHeight="1">
      <c r="C30" s="87"/>
      <c r="D30" s="84"/>
      <c r="E30" s="85" t="s">
        <v>149</v>
      </c>
      <c r="F30" s="84"/>
      <c r="G30" s="84"/>
      <c r="H30" s="84"/>
      <c r="I30" s="84"/>
      <c r="J30" s="86"/>
    </row>
    <row r="31" spans="1:16" ht="13.5" thickBot="1">
      <c r="C31" s="88"/>
      <c r="D31" s="89"/>
      <c r="E31" s="90"/>
      <c r="F31" s="89"/>
      <c r="G31" s="89"/>
      <c r="H31" s="89"/>
      <c r="I31" s="89"/>
      <c r="J31" s="91"/>
    </row>
    <row r="32" spans="1:16" ht="13.5" thickTop="1">
      <c r="A32" s="1"/>
      <c r="C32" s="40"/>
    </row>
    <row r="33" spans="2:12" ht="12.75">
      <c r="B33" s="111" t="s">
        <v>150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52" ht="12.75" hidden="1"/>
    <row r="53" ht="12.75" hidden="1"/>
    <row r="54" ht="12.75" hidden="1"/>
  </sheetData>
  <mergeCells count="6">
    <mergeCell ref="B33:L33"/>
    <mergeCell ref="C2:J2"/>
    <mergeCell ref="C3:J3"/>
    <mergeCell ref="C17:G18"/>
    <mergeCell ref="D20:G21"/>
    <mergeCell ref="H21:J21"/>
  </mergeCells>
  <hyperlinks>
    <hyperlink ref="E30" r:id="rId1" xr:uid="{00000000-0004-0000-0000-000000000000}"/>
    <hyperlink ref="E29" r:id="rId2" xr:uid="{00000000-0004-0000-0000-000001000000}"/>
    <hyperlink ref="E26" r:id="rId3" xr:uid="{00000000-0004-0000-0000-000002000000}"/>
    <hyperlink ref="E27" r:id="rId4" xr:uid="{00000000-0004-0000-0000-000003000000}"/>
    <hyperlink ref="E28" r:id="rId5" xr:uid="{00000000-0004-0000-0000-000004000000}"/>
  </hyperlinks>
  <pageMargins left="0.7" right="0.7" top="0.78740157499999996" bottom="0.78740157499999996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E18"/>
  <sheetViews>
    <sheetView workbookViewId="0">
      <selection activeCell="E14" sqref="E14"/>
    </sheetView>
  </sheetViews>
  <sheetFormatPr defaultRowHeight="12.75"/>
  <cols>
    <col min="1" max="1" width="3.7109375" customWidth="1"/>
    <col min="2" max="2" width="20.42578125" customWidth="1"/>
    <col min="3" max="3" width="21.5703125" customWidth="1"/>
  </cols>
  <sheetData>
    <row r="1" spans="1:5" ht="30" customHeight="1">
      <c r="A1" s="119" t="s">
        <v>5</v>
      </c>
      <c r="B1" s="119"/>
      <c r="C1" s="119"/>
      <c r="D1" s="119"/>
      <c r="E1" s="119"/>
    </row>
    <row r="2" spans="1:5">
      <c r="A2" s="120" t="s">
        <v>1</v>
      </c>
      <c r="B2" s="121"/>
      <c r="C2" s="121"/>
      <c r="D2" s="121"/>
      <c r="E2" s="121"/>
    </row>
    <row r="3" spans="1:5">
      <c r="A3" s="2"/>
      <c r="B3" s="3"/>
      <c r="C3" s="3"/>
      <c r="D3" s="3"/>
      <c r="E3" s="3"/>
    </row>
    <row r="4" spans="1:5">
      <c r="A4" s="123" t="s">
        <v>6</v>
      </c>
      <c r="B4" s="123"/>
      <c r="C4" s="123"/>
      <c r="D4" s="123"/>
      <c r="E4" s="123"/>
    </row>
    <row r="5" spans="1:5" ht="22.5" customHeight="1">
      <c r="A5" s="5" t="s">
        <v>9</v>
      </c>
      <c r="B5" s="6"/>
      <c r="C5" s="7"/>
      <c r="D5" s="7"/>
      <c r="E5" s="7" t="s">
        <v>7</v>
      </c>
    </row>
    <row r="6" spans="1:5">
      <c r="A6" s="2"/>
      <c r="B6" s="3"/>
      <c r="C6" s="3"/>
      <c r="D6" s="3"/>
      <c r="E6" s="3"/>
    </row>
    <row r="7" spans="1:5" ht="18" customHeight="1">
      <c r="A7" s="4"/>
      <c r="B7" s="8" t="s">
        <v>181</v>
      </c>
      <c r="C7" s="4"/>
      <c r="D7" s="4"/>
      <c r="E7" s="4"/>
    </row>
    <row r="8" spans="1:5" ht="18" customHeight="1"/>
    <row r="9" spans="1:5" ht="17.25" customHeight="1">
      <c r="B9" s="141" t="s">
        <v>3</v>
      </c>
      <c r="C9" s="141" t="s">
        <v>4</v>
      </c>
    </row>
    <row r="10" spans="1:5" s="10" customFormat="1" ht="17.25" customHeight="1">
      <c r="B10" s="142">
        <v>125</v>
      </c>
      <c r="C10" s="142"/>
    </row>
    <row r="11" spans="1:5" s="10" customFormat="1" ht="17.25" customHeight="1">
      <c r="B11" s="142">
        <v>-125</v>
      </c>
      <c r="C11" s="142"/>
    </row>
    <row r="12" spans="1:5" s="10" customFormat="1" ht="17.25" customHeight="1">
      <c r="B12" s="142">
        <v>50</v>
      </c>
      <c r="C12" s="142"/>
    </row>
    <row r="13" spans="1:5" s="10" customFormat="1" ht="17.25" customHeight="1">
      <c r="B13" s="142">
        <v>-88</v>
      </c>
      <c r="C13" s="142"/>
    </row>
    <row r="14" spans="1:5">
      <c r="B14" s="143" t="s">
        <v>8</v>
      </c>
      <c r="C14" s="142"/>
    </row>
    <row r="15" spans="1:5">
      <c r="B15" s="142" t="s">
        <v>182</v>
      </c>
      <c r="C15" s="142"/>
    </row>
    <row r="18" spans="1:5">
      <c r="A18" s="122" t="s">
        <v>2</v>
      </c>
      <c r="B18" s="122"/>
      <c r="C18" s="122"/>
      <c r="D18" s="122"/>
      <c r="E18" s="122"/>
    </row>
  </sheetData>
  <mergeCells count="4">
    <mergeCell ref="A1:E1"/>
    <mergeCell ref="A2:E2"/>
    <mergeCell ref="A18:E18"/>
    <mergeCell ref="A4:E4"/>
  </mergeCells>
  <hyperlinks>
    <hyperlink ref="A2" r:id="rId1" xr:uid="{00000000-0004-0000-01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G21"/>
  <sheetViews>
    <sheetView workbookViewId="0">
      <selection activeCell="I28" sqref="I28"/>
    </sheetView>
  </sheetViews>
  <sheetFormatPr defaultRowHeight="12.75"/>
  <cols>
    <col min="1" max="1" width="3.7109375" customWidth="1"/>
    <col min="2" max="2" width="20.42578125" customWidth="1"/>
    <col min="3" max="3" width="14.42578125" customWidth="1"/>
    <col min="4" max="5" width="13.85546875" customWidth="1"/>
    <col min="6" max="6" width="13.140625" customWidth="1"/>
  </cols>
  <sheetData>
    <row r="1" spans="1:7" ht="21">
      <c r="A1" s="119" t="s">
        <v>10</v>
      </c>
      <c r="B1" s="119"/>
      <c r="C1" s="119"/>
      <c r="D1" s="119"/>
      <c r="E1" s="119"/>
      <c r="F1" s="119"/>
      <c r="G1" s="119"/>
    </row>
    <row r="2" spans="1:7">
      <c r="A2" s="120" t="s">
        <v>1</v>
      </c>
      <c r="B2" s="121"/>
      <c r="C2" s="121"/>
      <c r="D2" s="121"/>
      <c r="E2" s="121"/>
      <c r="F2" s="121"/>
      <c r="G2" s="121"/>
    </row>
    <row r="3" spans="1:7">
      <c r="A3" s="11"/>
      <c r="B3" s="12"/>
      <c r="C3" s="12"/>
      <c r="D3" s="12"/>
      <c r="E3" s="12"/>
      <c r="F3" s="12"/>
      <c r="G3" s="12"/>
    </row>
    <row r="4" spans="1:7">
      <c r="A4" s="123" t="s">
        <v>6</v>
      </c>
      <c r="B4" s="123"/>
      <c r="C4" s="123"/>
      <c r="D4" s="123"/>
      <c r="E4" s="123"/>
      <c r="F4" s="123"/>
      <c r="G4" s="123"/>
    </row>
    <row r="5" spans="1:7" ht="18">
      <c r="A5" s="5" t="s">
        <v>11</v>
      </c>
      <c r="B5" s="13"/>
      <c r="C5" s="14"/>
      <c r="D5" s="14"/>
      <c r="E5" s="14"/>
      <c r="F5" s="14"/>
      <c r="G5" s="15" t="s">
        <v>12</v>
      </c>
    </row>
    <row r="6" spans="1:7" ht="18">
      <c r="A6" s="5" t="s">
        <v>13</v>
      </c>
      <c r="B6" s="13"/>
      <c r="C6" s="14"/>
      <c r="D6" s="14"/>
      <c r="E6" s="14"/>
      <c r="F6" s="14"/>
      <c r="G6" s="15" t="s">
        <v>14</v>
      </c>
    </row>
    <row r="7" spans="1:7" ht="18">
      <c r="A7" s="5" t="s">
        <v>15</v>
      </c>
      <c r="B7" s="13"/>
      <c r="C7" s="14"/>
      <c r="D7" s="14"/>
      <c r="E7" s="14"/>
      <c r="F7" s="14"/>
      <c r="G7" s="15" t="s">
        <v>16</v>
      </c>
    </row>
    <row r="8" spans="1:7" s="16" customFormat="1" ht="15">
      <c r="A8" s="6"/>
      <c r="B8" s="6" t="s">
        <v>17</v>
      </c>
      <c r="C8" s="14"/>
      <c r="D8" s="14"/>
      <c r="E8" s="14"/>
      <c r="F8" s="14"/>
      <c r="G8" s="15" t="s">
        <v>18</v>
      </c>
    </row>
    <row r="9" spans="1:7" s="16" customFormat="1" ht="15">
      <c r="A9" s="6"/>
      <c r="B9" s="6" t="s">
        <v>19</v>
      </c>
      <c r="C9" s="14"/>
      <c r="D9" s="14"/>
      <c r="E9" s="14"/>
      <c r="F9" s="14"/>
      <c r="G9" s="15"/>
    </row>
    <row r="10" spans="1:7">
      <c r="A10" s="11"/>
      <c r="B10" s="12"/>
      <c r="C10" s="12"/>
      <c r="D10" s="12"/>
      <c r="E10" s="12"/>
      <c r="F10" s="12"/>
      <c r="G10" s="12"/>
    </row>
    <row r="11" spans="1:7" ht="18" customHeight="1">
      <c r="A11" s="4"/>
      <c r="B11" s="8" t="s">
        <v>20</v>
      </c>
      <c r="C11" s="4"/>
      <c r="D11" s="4"/>
      <c r="E11" s="4"/>
      <c r="F11" s="4"/>
      <c r="G11" s="4"/>
    </row>
    <row r="12" spans="1:7" ht="17.25" customHeight="1">
      <c r="B12" s="17" t="s">
        <v>21</v>
      </c>
      <c r="C12" s="17" t="s">
        <v>22</v>
      </c>
      <c r="D12" s="17" t="s">
        <v>23</v>
      </c>
      <c r="E12" s="17" t="s">
        <v>24</v>
      </c>
      <c r="F12" s="17" t="s">
        <v>25</v>
      </c>
    </row>
    <row r="13" spans="1:7" s="10" customFormat="1" ht="16.5" customHeight="1">
      <c r="B13" s="10">
        <v>0</v>
      </c>
      <c r="C13" s="18"/>
      <c r="D13" s="18"/>
      <c r="E13" s="18"/>
      <c r="F13" s="18"/>
    </row>
    <row r="14" spans="1:7" s="10" customFormat="1" ht="16.5" customHeight="1">
      <c r="B14" s="10">
        <v>15</v>
      </c>
      <c r="C14" s="18"/>
      <c r="D14" s="18"/>
      <c r="E14" s="18"/>
      <c r="F14" s="18"/>
    </row>
    <row r="15" spans="1:7" s="10" customFormat="1" ht="16.5" customHeight="1">
      <c r="B15" s="10">
        <v>45</v>
      </c>
      <c r="C15" s="18"/>
      <c r="D15" s="18"/>
      <c r="E15" s="18"/>
      <c r="F15" s="18"/>
    </row>
    <row r="16" spans="1:7" s="10" customFormat="1" ht="16.5" customHeight="1">
      <c r="B16" s="10">
        <v>90</v>
      </c>
      <c r="C16" s="18"/>
      <c r="D16" s="18"/>
      <c r="E16" s="18"/>
      <c r="F16" s="18"/>
    </row>
    <row r="17" spans="1:7" s="10" customFormat="1" ht="16.5" customHeight="1">
      <c r="B17" s="10">
        <v>180</v>
      </c>
      <c r="C17" s="18"/>
      <c r="D17" s="18"/>
      <c r="E17" s="18"/>
      <c r="F17" s="18"/>
    </row>
    <row r="18" spans="1:7" s="10" customFormat="1" ht="16.5" customHeight="1">
      <c r="A18" s="10" t="s">
        <v>26</v>
      </c>
      <c r="B18" s="10">
        <v>270</v>
      </c>
      <c r="C18" s="18"/>
      <c r="D18" s="18"/>
      <c r="E18" s="18"/>
      <c r="F18" s="18"/>
    </row>
    <row r="19" spans="1:7" s="10" customFormat="1" ht="16.5" customHeight="1">
      <c r="B19" s="10">
        <v>360</v>
      </c>
      <c r="C19" s="18"/>
      <c r="D19" s="18"/>
      <c r="E19" s="18"/>
      <c r="F19" s="18"/>
    </row>
    <row r="21" spans="1:7">
      <c r="A21" s="122" t="s">
        <v>2</v>
      </c>
      <c r="B21" s="122"/>
      <c r="C21" s="122"/>
      <c r="D21" s="122"/>
      <c r="E21" s="122"/>
      <c r="F21" s="122"/>
      <c r="G21" s="122"/>
    </row>
  </sheetData>
  <mergeCells count="4">
    <mergeCell ref="A1:G1"/>
    <mergeCell ref="A2:G2"/>
    <mergeCell ref="A4:G4"/>
    <mergeCell ref="A21:G21"/>
  </mergeCells>
  <hyperlinks>
    <hyperlink ref="A2" r:id="rId1" xr:uid="{00000000-0004-0000-0200-000000000000}"/>
  </hyperlinks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A1:F30"/>
  <sheetViews>
    <sheetView workbookViewId="0">
      <selection sqref="A1:XFD1048576"/>
    </sheetView>
  </sheetViews>
  <sheetFormatPr defaultRowHeight="12.75"/>
  <cols>
    <col min="1" max="1" width="4.42578125" customWidth="1"/>
    <col min="2" max="2" width="9" customWidth="1"/>
    <col min="3" max="3" width="12.42578125" customWidth="1"/>
    <col min="4" max="4" width="16.28515625" customWidth="1"/>
    <col min="5" max="5" width="15.85546875" customWidth="1"/>
    <col min="6" max="6" width="5.7109375" customWidth="1"/>
  </cols>
  <sheetData>
    <row r="1" spans="1:6" ht="18.75">
      <c r="A1" s="125" t="s">
        <v>27</v>
      </c>
      <c r="B1" s="125"/>
      <c r="C1" s="125"/>
      <c r="D1" s="125"/>
      <c r="E1" s="125"/>
      <c r="F1" s="125"/>
    </row>
    <row r="2" spans="1:6">
      <c r="A2" s="126" t="s">
        <v>28</v>
      </c>
      <c r="B2" s="126"/>
      <c r="C2" s="126"/>
      <c r="D2" s="126"/>
      <c r="E2" s="126"/>
      <c r="F2" s="126"/>
    </row>
    <row r="4" spans="1:6" ht="15.75" customHeight="1">
      <c r="A4" s="123" t="s">
        <v>6</v>
      </c>
      <c r="B4" s="123"/>
      <c r="C4" s="123"/>
      <c r="D4" s="123"/>
      <c r="E4" s="123"/>
      <c r="F4" s="123"/>
    </row>
    <row r="5" spans="1:6" ht="18">
      <c r="A5" s="19" t="s">
        <v>29</v>
      </c>
      <c r="B5" s="19"/>
      <c r="C5" s="20"/>
      <c r="D5" s="20"/>
      <c r="E5" s="20"/>
      <c r="F5" s="21" t="s">
        <v>30</v>
      </c>
    </row>
    <row r="6" spans="1:6">
      <c r="B6" s="22"/>
    </row>
    <row r="7" spans="1:6" ht="17.25" customHeight="1">
      <c r="A7" s="4"/>
      <c r="B7" s="8" t="s">
        <v>31</v>
      </c>
      <c r="C7" s="4"/>
      <c r="D7" s="4"/>
      <c r="E7" s="4"/>
      <c r="F7" s="4"/>
    </row>
    <row r="8" spans="1:6">
      <c r="B8" s="22"/>
    </row>
    <row r="9" spans="1:6">
      <c r="B9" s="23" t="s">
        <v>32</v>
      </c>
      <c r="C9" s="9" t="s">
        <v>33</v>
      </c>
    </row>
    <row r="10" spans="1:6" s="10" customFormat="1" ht="17.25" customHeight="1">
      <c r="B10" s="10">
        <v>0</v>
      </c>
      <c r="C10" s="24"/>
      <c r="D10" s="25"/>
      <c r="E10" s="25"/>
    </row>
    <row r="11" spans="1:6" s="10" customFormat="1" ht="17.25" customHeight="1">
      <c r="B11" s="10">
        <v>4</v>
      </c>
      <c r="C11" s="24"/>
      <c r="D11" s="25"/>
      <c r="E11" s="25"/>
    </row>
    <row r="12" spans="1:6" s="10" customFormat="1" ht="17.25" customHeight="1">
      <c r="B12" s="10">
        <v>16</v>
      </c>
      <c r="C12" s="24"/>
      <c r="D12" s="25"/>
      <c r="E12" s="25"/>
    </row>
    <row r="13" spans="1:6" s="10" customFormat="1" ht="17.25" customHeight="1">
      <c r="B13" s="10">
        <v>-16</v>
      </c>
      <c r="C13" s="24"/>
      <c r="D13" s="25"/>
      <c r="E13" s="25"/>
    </row>
    <row r="16" spans="1:6">
      <c r="B16" s="10"/>
      <c r="C16" s="24"/>
    </row>
    <row r="17" spans="1:6" ht="15">
      <c r="A17" s="127" t="s">
        <v>34</v>
      </c>
      <c r="B17" s="127"/>
      <c r="C17" s="127"/>
      <c r="D17" s="127"/>
      <c r="E17" s="127"/>
      <c r="F17" s="127"/>
    </row>
    <row r="18" spans="1:6" ht="18" customHeight="1">
      <c r="B18" s="23" t="s">
        <v>32</v>
      </c>
      <c r="C18" s="9" t="s">
        <v>35</v>
      </c>
      <c r="D18" s="9" t="s">
        <v>33</v>
      </c>
      <c r="E18" s="9" t="s">
        <v>33</v>
      </c>
    </row>
    <row r="19" spans="1:6" s="10" customFormat="1" ht="18.75" customHeight="1">
      <c r="B19" s="10">
        <v>-16</v>
      </c>
      <c r="C19" s="24"/>
      <c r="D19" s="24"/>
      <c r="E19" s="24"/>
    </row>
    <row r="20" spans="1:6" ht="18.75" customHeight="1">
      <c r="B20" s="10">
        <v>16</v>
      </c>
      <c r="C20" s="24"/>
      <c r="D20" s="24"/>
      <c r="E20" s="24"/>
    </row>
    <row r="21" spans="1:6" ht="18.75" customHeight="1">
      <c r="B21" s="10">
        <v>-81</v>
      </c>
      <c r="C21" s="24"/>
      <c r="D21" s="24"/>
      <c r="E21" s="24"/>
    </row>
    <row r="22" spans="1:6" ht="15.75" customHeight="1"/>
    <row r="23" spans="1:6" ht="15">
      <c r="A23" s="127" t="s">
        <v>36</v>
      </c>
      <c r="B23" s="127"/>
      <c r="C23" s="127"/>
      <c r="D23" s="127"/>
      <c r="E23" s="127"/>
      <c r="F23" s="127"/>
    </row>
    <row r="24" spans="1:6" ht="18" customHeight="1">
      <c r="B24" s="23" t="s">
        <v>32</v>
      </c>
      <c r="C24" s="23" t="s">
        <v>33</v>
      </c>
    </row>
    <row r="25" spans="1:6" s="10" customFormat="1" ht="17.25" customHeight="1">
      <c r="B25" s="10">
        <v>16</v>
      </c>
      <c r="C25" s="24"/>
      <c r="D25" s="26"/>
      <c r="E25" s="26"/>
    </row>
    <row r="26" spans="1:6" s="10" customFormat="1" ht="17.25" customHeight="1">
      <c r="B26" s="10">
        <v>4</v>
      </c>
      <c r="C26" s="24"/>
    </row>
    <row r="27" spans="1:6">
      <c r="C27" s="12"/>
    </row>
    <row r="28" spans="1:6">
      <c r="B28" t="s">
        <v>37</v>
      </c>
      <c r="C28" s="12"/>
    </row>
    <row r="30" spans="1:6">
      <c r="A30" s="124" t="s">
        <v>38</v>
      </c>
      <c r="B30" s="124"/>
      <c r="C30" s="124"/>
      <c r="D30" s="124"/>
      <c r="E30" s="124"/>
      <c r="F30" s="124"/>
    </row>
  </sheetData>
  <mergeCells count="6">
    <mergeCell ref="A30:F30"/>
    <mergeCell ref="A1:F1"/>
    <mergeCell ref="A2:F2"/>
    <mergeCell ref="A4:F4"/>
    <mergeCell ref="A17:F17"/>
    <mergeCell ref="A23:F23"/>
  </mergeCells>
  <hyperlinks>
    <hyperlink ref="A2:F2" r:id="rId1" display="http://office.lasakovi.com" xr:uid="{00000000-0004-0000-0300-000000000000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E27"/>
  <sheetViews>
    <sheetView workbookViewId="0">
      <selection activeCell="H10" sqref="H10"/>
    </sheetView>
  </sheetViews>
  <sheetFormatPr defaultRowHeight="12.75"/>
  <cols>
    <col min="1" max="1" width="3.7109375" customWidth="1"/>
    <col min="2" max="2" width="15.85546875" customWidth="1"/>
    <col min="3" max="4" width="14.42578125" customWidth="1"/>
  </cols>
  <sheetData>
    <row r="1" spans="1:5" ht="21">
      <c r="A1" s="119" t="s">
        <v>39</v>
      </c>
      <c r="B1" s="119"/>
      <c r="C1" s="119"/>
      <c r="D1" s="119"/>
      <c r="E1" s="119"/>
    </row>
    <row r="2" spans="1:5">
      <c r="A2" s="120" t="s">
        <v>1</v>
      </c>
      <c r="B2" s="121"/>
      <c r="C2" s="121"/>
      <c r="D2" s="121"/>
      <c r="E2" s="121"/>
    </row>
    <row r="3" spans="1:5">
      <c r="A3" s="11"/>
      <c r="B3" s="12"/>
      <c r="C3" s="12"/>
      <c r="D3" s="12"/>
      <c r="E3" s="12"/>
    </row>
    <row r="4" spans="1:5">
      <c r="A4" s="123" t="s">
        <v>6</v>
      </c>
      <c r="B4" s="123"/>
      <c r="C4" s="123"/>
      <c r="D4" s="123"/>
      <c r="E4" s="123"/>
    </row>
    <row r="5" spans="1:5" ht="20.25">
      <c r="A5" s="27"/>
      <c r="B5" s="28" t="s">
        <v>40</v>
      </c>
      <c r="C5" s="14"/>
      <c r="D5" s="14"/>
      <c r="E5" s="15" t="s">
        <v>41</v>
      </c>
    </row>
    <row r="6" spans="1:5">
      <c r="A6" s="11"/>
      <c r="B6" s="12"/>
      <c r="C6" s="12"/>
      <c r="D6" s="12"/>
      <c r="E6" s="12"/>
    </row>
    <row r="7" spans="1:5" ht="18.75" customHeight="1">
      <c r="A7" s="4"/>
      <c r="B7" s="8" t="s">
        <v>42</v>
      </c>
      <c r="C7" s="4"/>
      <c r="D7" s="4"/>
      <c r="E7" s="4"/>
    </row>
    <row r="8" spans="1:5" ht="17.25" customHeight="1">
      <c r="B8" s="9" t="s">
        <v>3</v>
      </c>
      <c r="C8" s="9" t="s">
        <v>43</v>
      </c>
      <c r="D8" s="9" t="s">
        <v>44</v>
      </c>
    </row>
    <row r="9" spans="1:5" ht="17.25" customHeight="1">
      <c r="B9" s="10">
        <v>2</v>
      </c>
      <c r="C9" s="10">
        <v>2</v>
      </c>
      <c r="D9" s="10"/>
    </row>
    <row r="10" spans="1:5" ht="17.25" customHeight="1">
      <c r="B10" s="10">
        <v>2</v>
      </c>
      <c r="C10" s="10">
        <v>3</v>
      </c>
      <c r="D10" s="10"/>
    </row>
    <row r="11" spans="1:5" ht="17.25" customHeight="1">
      <c r="B11" s="10">
        <v>4</v>
      </c>
      <c r="C11" s="10">
        <v>2</v>
      </c>
      <c r="D11" s="10"/>
    </row>
    <row r="12" spans="1:5" ht="17.25" customHeight="1">
      <c r="B12" s="10">
        <v>4</v>
      </c>
      <c r="C12" s="10">
        <v>3</v>
      </c>
      <c r="D12" s="10"/>
    </row>
    <row r="13" spans="1:5" ht="17.25" customHeight="1">
      <c r="B13" s="10"/>
      <c r="C13" s="10"/>
      <c r="D13" s="10"/>
    </row>
    <row r="14" spans="1:5" ht="17.25" customHeight="1">
      <c r="B14" s="10"/>
      <c r="C14" s="10"/>
      <c r="D14" s="10"/>
    </row>
    <row r="15" spans="1:5">
      <c r="A15" t="s">
        <v>26</v>
      </c>
    </row>
    <row r="17" spans="1:5" ht="16.5" customHeight="1">
      <c r="A17" s="4"/>
      <c r="B17" s="8" t="s">
        <v>45</v>
      </c>
      <c r="C17" s="4"/>
      <c r="D17" s="4"/>
      <c r="E17" s="4"/>
    </row>
    <row r="18" spans="1:5" ht="19.5" customHeight="1">
      <c r="B18" s="9" t="s">
        <v>3</v>
      </c>
      <c r="C18" s="9" t="s">
        <v>43</v>
      </c>
      <c r="D18" s="9" t="s">
        <v>44</v>
      </c>
    </row>
    <row r="19" spans="1:5" s="10" customFormat="1" ht="17.25" customHeight="1">
      <c r="B19" s="10">
        <v>4</v>
      </c>
      <c r="C19" s="10">
        <v>0.5</v>
      </c>
    </row>
    <row r="20" spans="1:5" s="10" customFormat="1" ht="17.25" customHeight="1">
      <c r="B20" s="10">
        <v>16</v>
      </c>
      <c r="C20" s="10">
        <v>0.5</v>
      </c>
    </row>
    <row r="21" spans="1:5" ht="17.25" customHeight="1"/>
    <row r="22" spans="1:5" ht="16.5" customHeight="1">
      <c r="A22" s="4"/>
      <c r="B22" s="8" t="s">
        <v>46</v>
      </c>
      <c r="C22" s="4"/>
      <c r="D22" s="4"/>
      <c r="E22" s="4"/>
    </row>
    <row r="23" spans="1:5" ht="19.5" customHeight="1">
      <c r="B23" s="9" t="s">
        <v>3</v>
      </c>
      <c r="C23" s="9" t="s">
        <v>43</v>
      </c>
      <c r="D23" s="9" t="s">
        <v>44</v>
      </c>
    </row>
    <row r="24" spans="1:5" s="10" customFormat="1" ht="17.25" customHeight="1">
      <c r="B24" s="10">
        <v>8</v>
      </c>
      <c r="C24" s="10">
        <f>1/3</f>
        <v>0.33333333333333331</v>
      </c>
    </row>
    <row r="25" spans="1:5" s="10" customFormat="1" ht="17.25" customHeight="1">
      <c r="B25" s="10">
        <v>64</v>
      </c>
      <c r="C25" s="10">
        <f>1/3</f>
        <v>0.33333333333333331</v>
      </c>
    </row>
    <row r="26" spans="1:5" ht="17.25" customHeight="1"/>
    <row r="27" spans="1:5">
      <c r="A27" s="122" t="s">
        <v>2</v>
      </c>
      <c r="B27" s="122"/>
      <c r="C27" s="122"/>
      <c r="D27" s="122"/>
      <c r="E27" s="122"/>
    </row>
  </sheetData>
  <mergeCells count="4">
    <mergeCell ref="A1:E1"/>
    <mergeCell ref="A2:E2"/>
    <mergeCell ref="A4:E4"/>
    <mergeCell ref="A27:E27"/>
  </mergeCells>
  <hyperlinks>
    <hyperlink ref="A2" r:id="rId1" xr:uid="{00000000-0004-0000-0400-000000000000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F21"/>
  <sheetViews>
    <sheetView workbookViewId="0">
      <selection activeCell="I6" sqref="I6"/>
    </sheetView>
  </sheetViews>
  <sheetFormatPr defaultRowHeight="12.75"/>
  <cols>
    <col min="1" max="1" width="3.7109375" customWidth="1"/>
    <col min="2" max="2" width="20.42578125" customWidth="1"/>
    <col min="3" max="5" width="13.5703125" customWidth="1"/>
  </cols>
  <sheetData>
    <row r="1" spans="1:6" ht="21">
      <c r="A1" s="119" t="s">
        <v>47</v>
      </c>
      <c r="B1" s="119"/>
      <c r="C1" s="119"/>
      <c r="D1" s="119"/>
      <c r="E1" s="119"/>
      <c r="F1" s="119"/>
    </row>
    <row r="2" spans="1:6">
      <c r="A2" s="120" t="s">
        <v>1</v>
      </c>
      <c r="B2" s="121"/>
      <c r="C2" s="121"/>
      <c r="D2" s="121"/>
      <c r="E2" s="121"/>
      <c r="F2" s="121"/>
    </row>
    <row r="3" spans="1:6">
      <c r="A3" s="11"/>
      <c r="B3" s="12"/>
      <c r="C3" s="12"/>
      <c r="D3" s="12"/>
      <c r="E3" s="12"/>
      <c r="F3" s="12"/>
    </row>
    <row r="4" spans="1:6">
      <c r="A4" s="123" t="s">
        <v>6</v>
      </c>
      <c r="B4" s="123"/>
      <c r="C4" s="123"/>
      <c r="D4" s="123"/>
      <c r="E4" s="123"/>
      <c r="F4" s="123"/>
    </row>
    <row r="5" spans="1:6" ht="18">
      <c r="A5" s="5" t="s">
        <v>48</v>
      </c>
      <c r="B5" s="6"/>
      <c r="C5" s="7"/>
      <c r="D5" s="7"/>
      <c r="E5" s="7"/>
      <c r="F5" s="7" t="s">
        <v>49</v>
      </c>
    </row>
    <row r="6" spans="1:6" ht="18">
      <c r="A6" s="5" t="s">
        <v>50</v>
      </c>
      <c r="B6" s="6"/>
      <c r="C6" s="7"/>
      <c r="D6" s="7"/>
      <c r="E6" s="7"/>
      <c r="F6" s="7" t="s">
        <v>49</v>
      </c>
    </row>
    <row r="7" spans="1:6" ht="18">
      <c r="A7" s="5" t="s">
        <v>51</v>
      </c>
      <c r="B7" s="6"/>
      <c r="C7" s="7"/>
      <c r="D7" s="7"/>
      <c r="E7" s="7"/>
      <c r="F7" s="7" t="s">
        <v>49</v>
      </c>
    </row>
    <row r="8" spans="1:6">
      <c r="A8" s="11"/>
      <c r="B8" s="12"/>
      <c r="C8" s="12"/>
      <c r="D8" s="12"/>
      <c r="E8" s="12"/>
      <c r="F8" s="12"/>
    </row>
    <row r="9" spans="1:6" ht="15" customHeight="1">
      <c r="A9" s="4"/>
      <c r="B9" s="29" t="s">
        <v>52</v>
      </c>
      <c r="C9" s="4"/>
      <c r="D9" s="4"/>
      <c r="E9" s="4"/>
      <c r="F9" s="4"/>
    </row>
    <row r="10" spans="1:6" ht="18.75" customHeight="1">
      <c r="B10" s="9" t="s">
        <v>3</v>
      </c>
      <c r="C10" s="9" t="s">
        <v>53</v>
      </c>
      <c r="D10" s="9" t="s">
        <v>54</v>
      </c>
      <c r="E10" s="9" t="s">
        <v>55</v>
      </c>
    </row>
    <row r="11" spans="1:6" s="10" customFormat="1" ht="15.75" customHeight="1">
      <c r="B11" s="10">
        <v>0</v>
      </c>
    </row>
    <row r="12" spans="1:6" s="10" customFormat="1" ht="15.75" customHeight="1">
      <c r="B12" s="10">
        <v>1</v>
      </c>
    </row>
    <row r="13" spans="1:6" s="10" customFormat="1" ht="15.75" customHeight="1">
      <c r="B13" s="10">
        <v>10</v>
      </c>
    </row>
    <row r="14" spans="1:6" s="10" customFormat="1" ht="15.75" customHeight="1">
      <c r="B14" s="10">
        <v>100</v>
      </c>
    </row>
    <row r="15" spans="1:6" s="10" customFormat="1" ht="15.75" customHeight="1">
      <c r="B15" s="10">
        <v>1000</v>
      </c>
    </row>
    <row r="16" spans="1:6" s="10" customFormat="1" ht="15.75" customHeight="1">
      <c r="B16" s="10">
        <v>-1</v>
      </c>
    </row>
    <row r="17" spans="1:6" s="10" customFormat="1" ht="15.75" customHeight="1">
      <c r="B17" s="10">
        <v>-10</v>
      </c>
    </row>
    <row r="18" spans="1:6" s="10" customFormat="1" ht="15.75" customHeight="1">
      <c r="A18" s="10" t="s">
        <v>26</v>
      </c>
    </row>
    <row r="19" spans="1:6" s="10" customFormat="1" ht="15.75" customHeight="1"/>
    <row r="21" spans="1:6">
      <c r="A21" s="122" t="s">
        <v>2</v>
      </c>
      <c r="B21" s="122"/>
      <c r="C21" s="122"/>
      <c r="D21" s="122"/>
      <c r="E21" s="122"/>
      <c r="F21" s="122"/>
    </row>
  </sheetData>
  <mergeCells count="4">
    <mergeCell ref="A1:F1"/>
    <mergeCell ref="A2:F2"/>
    <mergeCell ref="A4:F4"/>
    <mergeCell ref="A21:F21"/>
  </mergeCells>
  <hyperlinks>
    <hyperlink ref="A2" r:id="rId1" xr:uid="{00000000-0004-0000-0500-000000000000}"/>
  </hyperlinks>
  <pageMargins left="0.7" right="0.7" top="0.78740157499999996" bottom="0.78740157499999996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8"/>
  <dimension ref="A1:D33"/>
  <sheetViews>
    <sheetView workbookViewId="0">
      <selection sqref="A1:XFD1048576"/>
    </sheetView>
  </sheetViews>
  <sheetFormatPr defaultRowHeight="12.75"/>
  <cols>
    <col min="1" max="1" width="5" customWidth="1"/>
    <col min="2" max="2" width="21.5703125" customWidth="1"/>
    <col min="3" max="3" width="22.7109375" customWidth="1"/>
    <col min="4" max="4" width="20.28515625" customWidth="1"/>
  </cols>
  <sheetData>
    <row r="1" spans="1:4" ht="23.25">
      <c r="A1" s="129" t="s">
        <v>56</v>
      </c>
      <c r="B1" s="129"/>
      <c r="C1" s="129"/>
      <c r="D1" s="129"/>
    </row>
    <row r="2" spans="1:4">
      <c r="A2" s="126" t="s">
        <v>28</v>
      </c>
      <c r="B2" s="126"/>
      <c r="C2" s="126"/>
      <c r="D2" s="126"/>
    </row>
    <row r="4" spans="1:4" ht="18" customHeight="1">
      <c r="A4" s="123" t="s">
        <v>6</v>
      </c>
      <c r="B4" s="123"/>
      <c r="C4" s="123"/>
      <c r="D4" s="123"/>
    </row>
    <row r="5" spans="1:4" ht="20.25">
      <c r="A5" s="30" t="s">
        <v>57</v>
      </c>
      <c r="B5" s="30"/>
      <c r="C5" s="31"/>
      <c r="D5" s="21" t="s">
        <v>58</v>
      </c>
    </row>
    <row r="6" spans="1:4" ht="20.25">
      <c r="A6" s="30"/>
      <c r="B6" s="32" t="s">
        <v>59</v>
      </c>
      <c r="C6" s="31"/>
      <c r="D6" s="21"/>
    </row>
    <row r="8" spans="1:4" ht="18" customHeight="1">
      <c r="A8" s="128" t="s">
        <v>60</v>
      </c>
      <c r="B8" s="128"/>
      <c r="C8" s="128"/>
      <c r="D8" s="128"/>
    </row>
    <row r="9" spans="1:4" s="10" customFormat="1" ht="16.5" customHeight="1">
      <c r="B9" s="33" t="s">
        <v>61</v>
      </c>
      <c r="C9" s="34"/>
    </row>
    <row r="10" spans="1:4" s="10" customFormat="1" ht="16.5" customHeight="1">
      <c r="B10" s="35"/>
      <c r="C10" s="25"/>
    </row>
    <row r="11" spans="1:4" s="10" customFormat="1" ht="16.5" customHeight="1">
      <c r="B11" s="35"/>
      <c r="C11" s="25"/>
    </row>
    <row r="13" spans="1:4" ht="16.5" customHeight="1">
      <c r="A13" s="130" t="s">
        <v>62</v>
      </c>
      <c r="B13" s="130"/>
      <c r="C13" s="130"/>
      <c r="D13" s="130"/>
    </row>
    <row r="14" spans="1:4" ht="16.5" customHeight="1">
      <c r="A14" s="36"/>
      <c r="B14" s="36"/>
      <c r="C14" s="36"/>
      <c r="D14" s="36"/>
    </row>
    <row r="16" spans="1:4" ht="23.25">
      <c r="A16" s="129" t="s">
        <v>63</v>
      </c>
      <c r="B16" s="129"/>
      <c r="C16" s="129"/>
      <c r="D16" s="129"/>
    </row>
    <row r="18" spans="1:4" ht="18" customHeight="1">
      <c r="A18" s="123" t="s">
        <v>6</v>
      </c>
      <c r="B18" s="123"/>
      <c r="C18" s="123"/>
      <c r="D18" s="123"/>
    </row>
    <row r="19" spans="1:4" ht="20.25">
      <c r="A19" s="37" t="s">
        <v>64</v>
      </c>
      <c r="B19" s="37"/>
      <c r="C19" s="31"/>
      <c r="D19" s="21" t="s">
        <v>65</v>
      </c>
    </row>
    <row r="21" spans="1:4" ht="21" customHeight="1">
      <c r="A21" s="128" t="s">
        <v>66</v>
      </c>
      <c r="B21" s="128"/>
      <c r="C21" s="128"/>
      <c r="D21" s="128"/>
    </row>
    <row r="22" spans="1:4">
      <c r="B22" s="38" t="s">
        <v>61</v>
      </c>
    </row>
    <row r="23" spans="1:4">
      <c r="B23" s="39"/>
    </row>
    <row r="24" spans="1:4">
      <c r="B24" s="39"/>
    </row>
    <row r="25" spans="1:4">
      <c r="B25" s="39"/>
    </row>
    <row r="26" spans="1:4">
      <c r="B26" s="39"/>
    </row>
    <row r="27" spans="1:4">
      <c r="B27" s="39"/>
    </row>
    <row r="33" spans="1:4">
      <c r="A33" s="124" t="s">
        <v>67</v>
      </c>
      <c r="B33" s="124"/>
      <c r="C33" s="124"/>
      <c r="D33" s="124"/>
    </row>
  </sheetData>
  <mergeCells count="9">
    <mergeCell ref="A18:D18"/>
    <mergeCell ref="A21:D21"/>
    <mergeCell ref="A33:D33"/>
    <mergeCell ref="A1:D1"/>
    <mergeCell ref="A2:D2"/>
    <mergeCell ref="A4:D4"/>
    <mergeCell ref="A8:D8"/>
    <mergeCell ref="A13:D13"/>
    <mergeCell ref="A16:D16"/>
  </mergeCells>
  <hyperlinks>
    <hyperlink ref="A2:D2" r:id="rId1" display="http://office.lasakovi.com" xr:uid="{00000000-0004-0000-0600-000000000000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8865-A63B-4F56-AA40-4B926D3BD90A}">
  <dimension ref="A1:U45"/>
  <sheetViews>
    <sheetView topLeftCell="A19" workbookViewId="0">
      <selection activeCell="F41" sqref="F41"/>
    </sheetView>
  </sheetViews>
  <sheetFormatPr defaultRowHeight="12.75"/>
  <cols>
    <col min="1" max="1" width="4.140625" customWidth="1"/>
    <col min="2" max="2" width="3.5703125" customWidth="1"/>
    <col min="3" max="3" width="23.5703125" bestFit="1" customWidth="1"/>
    <col min="4" max="4" width="16" customWidth="1"/>
    <col min="5" max="5" width="15.7109375" style="24" customWidth="1"/>
    <col min="6" max="6" width="11.85546875" customWidth="1"/>
    <col min="19" max="19" width="9.5703125" customWidth="1"/>
    <col min="20" max="20" width="9.85546875" customWidth="1"/>
  </cols>
  <sheetData>
    <row r="1" spans="1:21" ht="45">
      <c r="A1" s="134" t="s">
        <v>177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>
      <c r="C2" t="s">
        <v>178</v>
      </c>
    </row>
    <row r="3" spans="1:21">
      <c r="C3" s="40" t="s">
        <v>179</v>
      </c>
    </row>
    <row r="5" spans="1:21" s="10" customFormat="1" ht="31.15" customHeight="1">
      <c r="C5" s="96" t="s">
        <v>157</v>
      </c>
      <c r="D5" s="96" t="s">
        <v>173</v>
      </c>
      <c r="E5" s="97" t="s">
        <v>174</v>
      </c>
      <c r="F5" s="95">
        <v>1123.46</v>
      </c>
      <c r="G5" s="95">
        <v>2.6665999999999999</v>
      </c>
      <c r="H5" s="95">
        <v>2.5</v>
      </c>
      <c r="I5" s="95">
        <v>2.4443999999999999</v>
      </c>
      <c r="J5" s="95">
        <v>1.6</v>
      </c>
      <c r="K5" s="95">
        <v>1.5</v>
      </c>
      <c r="L5" s="95">
        <v>1.4</v>
      </c>
      <c r="M5" s="95">
        <v>0</v>
      </c>
      <c r="N5" s="95">
        <v>-1.4</v>
      </c>
      <c r="O5" s="95">
        <v>-1.5</v>
      </c>
      <c r="P5" s="95">
        <v>-1.6</v>
      </c>
      <c r="Q5" s="95">
        <v>-2.4444400000000002</v>
      </c>
      <c r="R5" s="95">
        <v>-2.5</v>
      </c>
      <c r="S5" s="95">
        <v>-2.6665999999999999</v>
      </c>
      <c r="T5" s="95">
        <v>-1234.5999999999999</v>
      </c>
    </row>
    <row r="6" spans="1:21">
      <c r="C6" s="99" t="s">
        <v>156</v>
      </c>
      <c r="D6" s="100" t="s">
        <v>158</v>
      </c>
      <c r="E6" s="101" t="s">
        <v>159</v>
      </c>
      <c r="F6" s="1">
        <f>INT(F5)</f>
        <v>1123</v>
      </c>
      <c r="G6" s="1">
        <f t="shared" ref="G6:T6" si="0">INT(G5)</f>
        <v>2</v>
      </c>
      <c r="H6" s="1">
        <f t="shared" si="0"/>
        <v>2</v>
      </c>
      <c r="I6" s="1">
        <f t="shared" si="0"/>
        <v>2</v>
      </c>
      <c r="J6" s="1">
        <f t="shared" si="0"/>
        <v>1</v>
      </c>
      <c r="K6" s="1">
        <f t="shared" si="0"/>
        <v>1</v>
      </c>
      <c r="L6" s="1">
        <f t="shared" si="0"/>
        <v>1</v>
      </c>
      <c r="M6" s="1">
        <f t="shared" si="0"/>
        <v>0</v>
      </c>
      <c r="N6" s="1">
        <f t="shared" si="0"/>
        <v>-2</v>
      </c>
      <c r="O6" s="1">
        <f t="shared" si="0"/>
        <v>-2</v>
      </c>
      <c r="P6" s="1">
        <f t="shared" si="0"/>
        <v>-2</v>
      </c>
      <c r="Q6" s="1">
        <f t="shared" si="0"/>
        <v>-3</v>
      </c>
      <c r="R6" s="1">
        <f t="shared" si="0"/>
        <v>-3</v>
      </c>
      <c r="S6" s="1">
        <f t="shared" si="0"/>
        <v>-3</v>
      </c>
      <c r="T6" s="1">
        <f t="shared" si="0"/>
        <v>-1235</v>
      </c>
    </row>
    <row r="7" spans="1:21">
      <c r="C7" s="135" t="s">
        <v>160</v>
      </c>
      <c r="D7" s="138" t="s">
        <v>161</v>
      </c>
      <c r="E7" s="102">
        <v>1E-3</v>
      </c>
      <c r="F7" s="103">
        <f>FLOOR(F$5,$E7)</f>
        <v>1123.46</v>
      </c>
      <c r="G7" s="103">
        <f t="shared" ref="G7:T9" si="1">FLOOR(G$5,$E7)</f>
        <v>2.6659999999999999</v>
      </c>
      <c r="H7" s="103">
        <f t="shared" si="1"/>
        <v>2.5</v>
      </c>
      <c r="I7" s="103">
        <f t="shared" si="1"/>
        <v>2.444</v>
      </c>
      <c r="J7" s="103">
        <f t="shared" si="1"/>
        <v>1.6</v>
      </c>
      <c r="K7" s="103">
        <f t="shared" si="1"/>
        <v>1.5</v>
      </c>
      <c r="L7" s="103">
        <f t="shared" si="1"/>
        <v>1.4000000000000001</v>
      </c>
      <c r="M7" s="103">
        <f t="shared" si="1"/>
        <v>0</v>
      </c>
      <c r="N7" s="103">
        <f t="shared" si="1"/>
        <v>-1.4000000000000001</v>
      </c>
      <c r="O7" s="103">
        <f t="shared" si="1"/>
        <v>-1.5</v>
      </c>
      <c r="P7" s="103">
        <f t="shared" si="1"/>
        <v>-1.6</v>
      </c>
      <c r="Q7" s="103">
        <f t="shared" si="1"/>
        <v>-2.4449999999999998</v>
      </c>
      <c r="R7" s="103">
        <f t="shared" si="1"/>
        <v>-2.5</v>
      </c>
      <c r="S7" s="103">
        <f t="shared" si="1"/>
        <v>-2.6670000000000003</v>
      </c>
      <c r="T7" s="103">
        <f t="shared" si="1"/>
        <v>-1234.6000000000001</v>
      </c>
    </row>
    <row r="8" spans="1:21">
      <c r="C8" s="136"/>
      <c r="D8" s="139"/>
      <c r="E8" s="104">
        <v>0.1</v>
      </c>
      <c r="F8" s="105">
        <f t="shared" ref="F8:F9" si="2">FLOOR(F$5,$E8)</f>
        <v>1123.4000000000001</v>
      </c>
      <c r="G8" s="105">
        <f t="shared" si="1"/>
        <v>2.6</v>
      </c>
      <c r="H8" s="105">
        <f t="shared" si="1"/>
        <v>2.5</v>
      </c>
      <c r="I8" s="105">
        <f t="shared" si="1"/>
        <v>2.4000000000000004</v>
      </c>
      <c r="J8" s="105">
        <f t="shared" si="1"/>
        <v>1.6</v>
      </c>
      <c r="K8" s="105">
        <f t="shared" si="1"/>
        <v>1.5</v>
      </c>
      <c r="L8" s="105">
        <f t="shared" si="1"/>
        <v>1.4000000000000001</v>
      </c>
      <c r="M8" s="105">
        <f t="shared" si="1"/>
        <v>0</v>
      </c>
      <c r="N8" s="105">
        <f t="shared" si="1"/>
        <v>-1.4000000000000001</v>
      </c>
      <c r="O8" s="105">
        <f t="shared" si="1"/>
        <v>-1.5</v>
      </c>
      <c r="P8" s="105">
        <f t="shared" si="1"/>
        <v>-1.6</v>
      </c>
      <c r="Q8" s="105">
        <f t="shared" si="1"/>
        <v>-2.5</v>
      </c>
      <c r="R8" s="105">
        <f t="shared" si="1"/>
        <v>-2.5</v>
      </c>
      <c r="S8" s="105">
        <f t="shared" si="1"/>
        <v>-2.7</v>
      </c>
      <c r="T8" s="105">
        <f t="shared" si="1"/>
        <v>-1234.6000000000001</v>
      </c>
    </row>
    <row r="9" spans="1:21">
      <c r="C9" s="137"/>
      <c r="D9" s="140"/>
      <c r="E9" s="101">
        <v>1</v>
      </c>
      <c r="F9" s="1">
        <f t="shared" si="2"/>
        <v>1123</v>
      </c>
      <c r="G9" s="1">
        <f t="shared" si="1"/>
        <v>2</v>
      </c>
      <c r="H9" s="1">
        <f t="shared" si="1"/>
        <v>2</v>
      </c>
      <c r="I9" s="1">
        <f t="shared" si="1"/>
        <v>2</v>
      </c>
      <c r="J9" s="1">
        <f t="shared" si="1"/>
        <v>1</v>
      </c>
      <c r="K9" s="1">
        <f t="shared" si="1"/>
        <v>1</v>
      </c>
      <c r="L9" s="1">
        <f t="shared" si="1"/>
        <v>1</v>
      </c>
      <c r="M9" s="1">
        <f t="shared" si="1"/>
        <v>0</v>
      </c>
      <c r="N9" s="1">
        <f t="shared" si="1"/>
        <v>-2</v>
      </c>
      <c r="O9" s="1">
        <f t="shared" si="1"/>
        <v>-2</v>
      </c>
      <c r="P9" s="1">
        <f t="shared" si="1"/>
        <v>-2</v>
      </c>
      <c r="Q9" s="1">
        <f t="shared" si="1"/>
        <v>-3</v>
      </c>
      <c r="R9" s="1">
        <f t="shared" si="1"/>
        <v>-3</v>
      </c>
      <c r="S9" s="1">
        <f t="shared" si="1"/>
        <v>-3</v>
      </c>
      <c r="T9" s="1">
        <f t="shared" si="1"/>
        <v>-1235</v>
      </c>
    </row>
    <row r="10" spans="1:21">
      <c r="C10" s="135" t="s">
        <v>162</v>
      </c>
      <c r="D10" s="138" t="s">
        <v>163</v>
      </c>
      <c r="E10" s="102">
        <v>1E-3</v>
      </c>
      <c r="F10" s="103">
        <f>CEILING(F$5,$E10)</f>
        <v>1123.46</v>
      </c>
      <c r="G10" s="103">
        <f t="shared" ref="G10:S10" si="3">CEILING(G$5,$E10)</f>
        <v>2.6670000000000003</v>
      </c>
      <c r="H10" s="103">
        <f t="shared" si="3"/>
        <v>2.5</v>
      </c>
      <c r="I10" s="103">
        <f t="shared" si="3"/>
        <v>2.4449999999999998</v>
      </c>
      <c r="J10" s="103">
        <f t="shared" si="3"/>
        <v>1.6</v>
      </c>
      <c r="K10" s="103">
        <f t="shared" si="3"/>
        <v>1.5</v>
      </c>
      <c r="L10" s="103">
        <f t="shared" si="3"/>
        <v>1.4000000000000001</v>
      </c>
      <c r="M10" s="103">
        <f t="shared" si="3"/>
        <v>0</v>
      </c>
      <c r="N10" s="103">
        <f t="shared" si="3"/>
        <v>-1.4000000000000001</v>
      </c>
      <c r="O10" s="103">
        <f t="shared" si="3"/>
        <v>-1.5</v>
      </c>
      <c r="P10" s="103">
        <f t="shared" si="3"/>
        <v>-1.6</v>
      </c>
      <c r="Q10" s="103">
        <f t="shared" si="3"/>
        <v>-2.444</v>
      </c>
      <c r="R10" s="103">
        <f t="shared" si="3"/>
        <v>-2.5</v>
      </c>
      <c r="S10" s="103">
        <f t="shared" si="3"/>
        <v>-2.6659999999999999</v>
      </c>
      <c r="T10" s="103">
        <f>CEILING(T$5,$E10)</f>
        <v>-1234.6000000000001</v>
      </c>
    </row>
    <row r="11" spans="1:21">
      <c r="C11" s="136"/>
      <c r="D11" s="139"/>
      <c r="E11" s="104">
        <v>0.1</v>
      </c>
      <c r="F11" s="105">
        <f t="shared" ref="F11:T13" si="4">CEILING(F$5,$E11)</f>
        <v>1123.5</v>
      </c>
      <c r="G11" s="105">
        <f t="shared" si="4"/>
        <v>2.7</v>
      </c>
      <c r="H11" s="105">
        <f t="shared" si="4"/>
        <v>2.5</v>
      </c>
      <c r="I11" s="105">
        <f t="shared" si="4"/>
        <v>2.5</v>
      </c>
      <c r="J11" s="105">
        <f t="shared" si="4"/>
        <v>1.6</v>
      </c>
      <c r="K11" s="105">
        <f t="shared" si="4"/>
        <v>1.5</v>
      </c>
      <c r="L11" s="105">
        <f t="shared" si="4"/>
        <v>1.4000000000000001</v>
      </c>
      <c r="M11" s="105">
        <f t="shared" si="4"/>
        <v>0</v>
      </c>
      <c r="N11" s="105">
        <f t="shared" si="4"/>
        <v>-1.4000000000000001</v>
      </c>
      <c r="O11" s="105">
        <f t="shared" si="4"/>
        <v>-1.5</v>
      </c>
      <c r="P11" s="105">
        <f t="shared" si="4"/>
        <v>-1.6</v>
      </c>
      <c r="Q11" s="105">
        <f t="shared" si="4"/>
        <v>-2.4000000000000004</v>
      </c>
      <c r="R11" s="105">
        <f t="shared" si="4"/>
        <v>-2.5</v>
      </c>
      <c r="S11" s="105">
        <f t="shared" si="4"/>
        <v>-2.6</v>
      </c>
      <c r="T11" s="105">
        <f t="shared" si="4"/>
        <v>-1234.6000000000001</v>
      </c>
    </row>
    <row r="12" spans="1:21">
      <c r="C12" s="136"/>
      <c r="D12" s="139"/>
      <c r="E12" s="104">
        <v>1</v>
      </c>
      <c r="F12" s="105">
        <f t="shared" si="4"/>
        <v>1124</v>
      </c>
      <c r="G12" s="105">
        <f t="shared" si="4"/>
        <v>3</v>
      </c>
      <c r="H12" s="105">
        <f t="shared" si="4"/>
        <v>3</v>
      </c>
      <c r="I12" s="105">
        <f t="shared" si="4"/>
        <v>3</v>
      </c>
      <c r="J12" s="105">
        <f t="shared" si="4"/>
        <v>2</v>
      </c>
      <c r="K12" s="105">
        <f t="shared" si="4"/>
        <v>2</v>
      </c>
      <c r="L12" s="105">
        <f t="shared" si="4"/>
        <v>2</v>
      </c>
      <c r="M12" s="105">
        <f t="shared" si="4"/>
        <v>0</v>
      </c>
      <c r="N12" s="105">
        <f t="shared" si="4"/>
        <v>-1</v>
      </c>
      <c r="O12" s="105">
        <f t="shared" si="4"/>
        <v>-1</v>
      </c>
      <c r="P12" s="105">
        <f t="shared" si="4"/>
        <v>-1</v>
      </c>
      <c r="Q12" s="105">
        <f t="shared" si="4"/>
        <v>-2</v>
      </c>
      <c r="R12" s="105">
        <f t="shared" si="4"/>
        <v>-2</v>
      </c>
      <c r="S12" s="105">
        <f t="shared" si="4"/>
        <v>-2</v>
      </c>
      <c r="T12" s="105">
        <f t="shared" si="4"/>
        <v>-1234</v>
      </c>
    </row>
    <row r="13" spans="1:21">
      <c r="C13" s="137"/>
      <c r="D13" s="140"/>
      <c r="E13" s="101">
        <v>100</v>
      </c>
      <c r="F13" s="1">
        <f t="shared" si="4"/>
        <v>1200</v>
      </c>
      <c r="G13" s="1">
        <f t="shared" si="4"/>
        <v>100</v>
      </c>
      <c r="H13" s="1">
        <f t="shared" si="4"/>
        <v>100</v>
      </c>
      <c r="I13" s="1">
        <f t="shared" si="4"/>
        <v>100</v>
      </c>
      <c r="J13" s="1">
        <f t="shared" si="4"/>
        <v>100</v>
      </c>
      <c r="K13" s="1">
        <f t="shared" si="4"/>
        <v>100</v>
      </c>
      <c r="L13" s="1">
        <f t="shared" si="4"/>
        <v>100</v>
      </c>
      <c r="M13" s="1">
        <f t="shared" si="4"/>
        <v>0</v>
      </c>
      <c r="N13" s="1">
        <f t="shared" si="4"/>
        <v>0</v>
      </c>
      <c r="O13" s="1">
        <f t="shared" si="4"/>
        <v>0</v>
      </c>
      <c r="P13" s="1">
        <f t="shared" si="4"/>
        <v>0</v>
      </c>
      <c r="Q13" s="1">
        <f t="shared" si="4"/>
        <v>0</v>
      </c>
      <c r="R13" s="1">
        <f t="shared" si="4"/>
        <v>0</v>
      </c>
      <c r="S13" s="1">
        <f t="shared" si="4"/>
        <v>0</v>
      </c>
      <c r="T13" s="1">
        <f t="shared" si="4"/>
        <v>-1200</v>
      </c>
    </row>
    <row r="14" spans="1:21">
      <c r="C14" s="106" t="s">
        <v>164</v>
      </c>
      <c r="D14" s="107" t="s">
        <v>165</v>
      </c>
      <c r="E14" s="108" t="s">
        <v>159</v>
      </c>
      <c r="F14" s="109">
        <f>ODD(F5)</f>
        <v>1125</v>
      </c>
      <c r="G14" s="109">
        <f t="shared" ref="G14:S14" si="5">ODD(G5)</f>
        <v>3</v>
      </c>
      <c r="H14" s="109">
        <f t="shared" si="5"/>
        <v>3</v>
      </c>
      <c r="I14" s="109">
        <f t="shared" si="5"/>
        <v>3</v>
      </c>
      <c r="J14" s="109">
        <f t="shared" si="5"/>
        <v>3</v>
      </c>
      <c r="K14" s="109">
        <f t="shared" si="5"/>
        <v>3</v>
      </c>
      <c r="L14" s="109">
        <f t="shared" si="5"/>
        <v>3</v>
      </c>
      <c r="M14" s="109">
        <f t="shared" si="5"/>
        <v>1</v>
      </c>
      <c r="N14" s="109">
        <f t="shared" si="5"/>
        <v>-3</v>
      </c>
      <c r="O14" s="109">
        <f t="shared" si="5"/>
        <v>-3</v>
      </c>
      <c r="P14" s="109">
        <f t="shared" si="5"/>
        <v>-3</v>
      </c>
      <c r="Q14" s="109">
        <f t="shared" si="5"/>
        <v>-3</v>
      </c>
      <c r="R14" s="109">
        <f t="shared" si="5"/>
        <v>-3</v>
      </c>
      <c r="S14" s="109">
        <f t="shared" si="5"/>
        <v>-3</v>
      </c>
      <c r="T14" s="109">
        <f>ODD(T5)</f>
        <v>-1235</v>
      </c>
    </row>
    <row r="15" spans="1:21">
      <c r="C15" s="106" t="s">
        <v>176</v>
      </c>
      <c r="D15" s="107" t="s">
        <v>166</v>
      </c>
      <c r="E15" s="108" t="s">
        <v>159</v>
      </c>
      <c r="F15" s="109">
        <f>EVEN(F5)</f>
        <v>1124</v>
      </c>
      <c r="G15" s="109">
        <f t="shared" ref="G15:S15" si="6">EVEN(G5)</f>
        <v>4</v>
      </c>
      <c r="H15" s="109">
        <f t="shared" si="6"/>
        <v>4</v>
      </c>
      <c r="I15" s="109">
        <f t="shared" si="6"/>
        <v>4</v>
      </c>
      <c r="J15" s="109">
        <f t="shared" si="6"/>
        <v>2</v>
      </c>
      <c r="K15" s="109">
        <f t="shared" si="6"/>
        <v>2</v>
      </c>
      <c r="L15" s="109">
        <f t="shared" si="6"/>
        <v>2</v>
      </c>
      <c r="M15" s="109">
        <f t="shared" si="6"/>
        <v>0</v>
      </c>
      <c r="N15" s="109">
        <f t="shared" si="6"/>
        <v>-2</v>
      </c>
      <c r="O15" s="109">
        <f t="shared" si="6"/>
        <v>-2</v>
      </c>
      <c r="P15" s="109">
        <f t="shared" si="6"/>
        <v>-2</v>
      </c>
      <c r="Q15" s="109">
        <f t="shared" si="6"/>
        <v>-4</v>
      </c>
      <c r="R15" s="109">
        <f t="shared" si="6"/>
        <v>-4</v>
      </c>
      <c r="S15" s="109">
        <f t="shared" si="6"/>
        <v>-4</v>
      </c>
      <c r="T15" s="109">
        <f>EVEN(T5)</f>
        <v>-1236</v>
      </c>
    </row>
    <row r="16" spans="1:21">
      <c r="B16" s="133" t="b">
        <v>1</v>
      </c>
      <c r="C16" s="131" t="s">
        <v>167</v>
      </c>
      <c r="D16" s="131" t="s">
        <v>175</v>
      </c>
      <c r="E16" s="94">
        <v>2</v>
      </c>
      <c r="F16" s="98" t="str">
        <f>FIXED(F$5,$E16,TRUE)</f>
        <v>1123,46</v>
      </c>
      <c r="G16" s="98" t="str">
        <f t="shared" ref="G16:S16" si="7">FIXED(G$5,$E16,TRUE)</f>
        <v>2,67</v>
      </c>
      <c r="H16" s="98" t="str">
        <f t="shared" si="7"/>
        <v>2,50</v>
      </c>
      <c r="I16" s="98" t="str">
        <f t="shared" si="7"/>
        <v>2,44</v>
      </c>
      <c r="J16" s="98" t="str">
        <f t="shared" si="7"/>
        <v>1,60</v>
      </c>
      <c r="K16" s="98" t="str">
        <f t="shared" si="7"/>
        <v>1,50</v>
      </c>
      <c r="L16" s="98" t="str">
        <f t="shared" si="7"/>
        <v>1,40</v>
      </c>
      <c r="M16" s="98" t="str">
        <f t="shared" si="7"/>
        <v>0,00</v>
      </c>
      <c r="N16" s="98" t="str">
        <f t="shared" si="7"/>
        <v>-1,40</v>
      </c>
      <c r="O16" s="98" t="str">
        <f t="shared" si="7"/>
        <v>-1,50</v>
      </c>
      <c r="P16" s="98" t="str">
        <f t="shared" si="7"/>
        <v>-1,60</v>
      </c>
      <c r="Q16" s="98" t="str">
        <f t="shared" si="7"/>
        <v>-2,44</v>
      </c>
      <c r="R16" s="98" t="str">
        <f t="shared" si="7"/>
        <v>-2,50</v>
      </c>
      <c r="S16" s="98" t="str">
        <f t="shared" si="7"/>
        <v>-2,67</v>
      </c>
      <c r="T16" s="98" t="str">
        <f>FIXED(T$5,$E16,TRUE)</f>
        <v>-1234,60</v>
      </c>
    </row>
    <row r="17" spans="2:20">
      <c r="B17" s="133"/>
      <c r="C17" s="131"/>
      <c r="D17" s="131"/>
      <c r="E17" s="94">
        <v>1</v>
      </c>
      <c r="F17" s="98" t="str">
        <f>FIXED(F$5,$E17,TRUE)</f>
        <v>1123,5</v>
      </c>
      <c r="G17" s="98" t="str">
        <f t="shared" ref="F17:T19" si="8">FIXED(G$5,$E17,TRUE)</f>
        <v>2,7</v>
      </c>
      <c r="H17" s="98" t="str">
        <f t="shared" si="8"/>
        <v>2,5</v>
      </c>
      <c r="I17" s="98" t="str">
        <f t="shared" si="8"/>
        <v>2,4</v>
      </c>
      <c r="J17" s="98" t="str">
        <f t="shared" si="8"/>
        <v>1,6</v>
      </c>
      <c r="K17" s="98" t="str">
        <f t="shared" si="8"/>
        <v>1,5</v>
      </c>
      <c r="L17" s="98" t="str">
        <f t="shared" si="8"/>
        <v>1,4</v>
      </c>
      <c r="M17" s="98" t="str">
        <f t="shared" si="8"/>
        <v>0,0</v>
      </c>
      <c r="N17" s="98" t="str">
        <f t="shared" si="8"/>
        <v>-1,4</v>
      </c>
      <c r="O17" s="98" t="str">
        <f t="shared" si="8"/>
        <v>-1,5</v>
      </c>
      <c r="P17" s="98" t="str">
        <f t="shared" si="8"/>
        <v>-1,6</v>
      </c>
      <c r="Q17" s="98" t="str">
        <f t="shared" si="8"/>
        <v>-2,4</v>
      </c>
      <c r="R17" s="98" t="str">
        <f t="shared" si="8"/>
        <v>-2,5</v>
      </c>
      <c r="S17" s="98" t="str">
        <f t="shared" si="8"/>
        <v>-2,7</v>
      </c>
      <c r="T17" s="98" t="str">
        <f t="shared" si="8"/>
        <v>-1234,6</v>
      </c>
    </row>
    <row r="18" spans="2:20">
      <c r="B18" s="133"/>
      <c r="C18" s="131"/>
      <c r="D18" s="131"/>
      <c r="E18" s="94">
        <v>0</v>
      </c>
      <c r="F18" s="98" t="str">
        <f t="shared" si="8"/>
        <v>1123</v>
      </c>
      <c r="G18" s="98" t="str">
        <f t="shared" si="8"/>
        <v>3</v>
      </c>
      <c r="H18" s="98" t="str">
        <f t="shared" si="8"/>
        <v>3</v>
      </c>
      <c r="I18" s="98" t="str">
        <f t="shared" si="8"/>
        <v>2</v>
      </c>
      <c r="J18" s="98" t="str">
        <f t="shared" si="8"/>
        <v>2</v>
      </c>
      <c r="K18" s="98" t="str">
        <f t="shared" si="8"/>
        <v>2</v>
      </c>
      <c r="L18" s="98" t="str">
        <f t="shared" si="8"/>
        <v>1</v>
      </c>
      <c r="M18" s="98" t="str">
        <f t="shared" si="8"/>
        <v>0</v>
      </c>
      <c r="N18" s="98" t="str">
        <f t="shared" si="8"/>
        <v>-1</v>
      </c>
      <c r="O18" s="98" t="str">
        <f t="shared" si="8"/>
        <v>-2</v>
      </c>
      <c r="P18" s="98" t="str">
        <f t="shared" si="8"/>
        <v>-2</v>
      </c>
      <c r="Q18" s="98" t="str">
        <f t="shared" si="8"/>
        <v>-2</v>
      </c>
      <c r="R18" s="98" t="str">
        <f t="shared" si="8"/>
        <v>-3</v>
      </c>
      <c r="S18" s="98" t="str">
        <f t="shared" si="8"/>
        <v>-3</v>
      </c>
      <c r="T18" s="98" t="str">
        <f t="shared" si="8"/>
        <v>-1235</v>
      </c>
    </row>
    <row r="19" spans="2:20">
      <c r="B19" s="133"/>
      <c r="C19" s="131"/>
      <c r="D19" s="131"/>
      <c r="E19" s="94">
        <v>-1</v>
      </c>
      <c r="F19" s="98" t="str">
        <f t="shared" si="8"/>
        <v>1120</v>
      </c>
      <c r="G19" s="98" t="str">
        <f t="shared" si="8"/>
        <v>0</v>
      </c>
      <c r="H19" s="98" t="str">
        <f t="shared" si="8"/>
        <v>0</v>
      </c>
      <c r="I19" s="98" t="str">
        <f t="shared" si="8"/>
        <v>0</v>
      </c>
      <c r="J19" s="98" t="str">
        <f t="shared" si="8"/>
        <v>0</v>
      </c>
      <c r="K19" s="98" t="str">
        <f t="shared" si="8"/>
        <v>0</v>
      </c>
      <c r="L19" s="98" t="str">
        <f t="shared" si="8"/>
        <v>0</v>
      </c>
      <c r="M19" s="98" t="str">
        <f t="shared" si="8"/>
        <v>0</v>
      </c>
      <c r="N19" s="98" t="str">
        <f t="shared" si="8"/>
        <v>0</v>
      </c>
      <c r="O19" s="98" t="str">
        <f t="shared" si="8"/>
        <v>0</v>
      </c>
      <c r="P19" s="98" t="str">
        <f t="shared" si="8"/>
        <v>0</v>
      </c>
      <c r="Q19" s="98" t="str">
        <f t="shared" si="8"/>
        <v>0</v>
      </c>
      <c r="R19" s="98" t="str">
        <f t="shared" si="8"/>
        <v>0</v>
      </c>
      <c r="S19" s="98" t="str">
        <f t="shared" si="8"/>
        <v>0</v>
      </c>
      <c r="T19" s="98" t="str">
        <f t="shared" si="8"/>
        <v>-1230</v>
      </c>
    </row>
    <row r="20" spans="2:20" ht="13.15" customHeight="1">
      <c r="B20" s="133" t="b">
        <v>0</v>
      </c>
      <c r="C20" s="131"/>
      <c r="D20" s="131"/>
      <c r="E20" s="94">
        <v>-2</v>
      </c>
      <c r="F20" s="98" t="str">
        <f>FIXED(F$5,E20,FALSE)</f>
        <v>1 100</v>
      </c>
      <c r="G20" s="98" t="str">
        <f t="shared" ref="G20:S20" si="9">FIXED(G$5,$E16,FALSE)</f>
        <v>2,67</v>
      </c>
      <c r="H20" s="98" t="str">
        <f t="shared" si="9"/>
        <v>2,50</v>
      </c>
      <c r="I20" s="98" t="str">
        <f t="shared" si="9"/>
        <v>2,44</v>
      </c>
      <c r="J20" s="98" t="str">
        <f t="shared" si="9"/>
        <v>1,60</v>
      </c>
      <c r="K20" s="98" t="str">
        <f t="shared" si="9"/>
        <v>1,50</v>
      </c>
      <c r="L20" s="98" t="str">
        <f t="shared" si="9"/>
        <v>1,40</v>
      </c>
      <c r="M20" s="98" t="str">
        <f t="shared" si="9"/>
        <v>0,00</v>
      </c>
      <c r="N20" s="98" t="str">
        <f t="shared" si="9"/>
        <v>-1,40</v>
      </c>
      <c r="O20" s="98" t="str">
        <f t="shared" si="9"/>
        <v>-1,50</v>
      </c>
      <c r="P20" s="98" t="str">
        <f t="shared" si="9"/>
        <v>-1,60</v>
      </c>
      <c r="Q20" s="98" t="str">
        <f t="shared" si="9"/>
        <v>-2,44</v>
      </c>
      <c r="R20" s="98" t="str">
        <f t="shared" si="9"/>
        <v>-2,50</v>
      </c>
      <c r="S20" s="98" t="str">
        <f t="shared" si="9"/>
        <v>-2,67</v>
      </c>
      <c r="T20" s="98" t="str">
        <f>FIXED(T$5,$E16,FALSE)</f>
        <v>-1 234,60</v>
      </c>
    </row>
    <row r="21" spans="2:20">
      <c r="B21" s="133"/>
      <c r="C21" s="131"/>
      <c r="D21" s="131"/>
      <c r="E21" s="94">
        <v>1</v>
      </c>
      <c r="F21" s="98" t="str">
        <f t="shared" ref="F21:F23" si="10">FIXED(F$5,$E17,FALSE)</f>
        <v>1 123,5</v>
      </c>
      <c r="G21" s="98" t="str">
        <f t="shared" ref="G21:S24" si="11">FIXED(G$5,$E17,FALSE)</f>
        <v>2,7</v>
      </c>
      <c r="H21" s="98" t="str">
        <f t="shared" si="11"/>
        <v>2,5</v>
      </c>
      <c r="I21" s="98" t="str">
        <f t="shared" si="11"/>
        <v>2,4</v>
      </c>
      <c r="J21" s="98" t="str">
        <f t="shared" si="11"/>
        <v>1,6</v>
      </c>
      <c r="K21" s="98" t="str">
        <f t="shared" si="11"/>
        <v>1,5</v>
      </c>
      <c r="L21" s="98" t="str">
        <f t="shared" si="11"/>
        <v>1,4</v>
      </c>
      <c r="M21" s="98" t="str">
        <f t="shared" si="11"/>
        <v>0,0</v>
      </c>
      <c r="N21" s="98" t="str">
        <f t="shared" si="11"/>
        <v>-1,4</v>
      </c>
      <c r="O21" s="98" t="str">
        <f t="shared" si="11"/>
        <v>-1,5</v>
      </c>
      <c r="P21" s="98" t="str">
        <f t="shared" si="11"/>
        <v>-1,6</v>
      </c>
      <c r="Q21" s="98" t="str">
        <f t="shared" si="11"/>
        <v>-2,4</v>
      </c>
      <c r="R21" s="98" t="str">
        <f t="shared" si="11"/>
        <v>-2,5</v>
      </c>
      <c r="S21" s="98" t="str">
        <f t="shared" si="11"/>
        <v>-2,7</v>
      </c>
      <c r="T21" s="98" t="str">
        <f t="shared" ref="T21" si="12">FIXED(T$5,$E17,FALSE)</f>
        <v>-1 234,6</v>
      </c>
    </row>
    <row r="22" spans="2:20">
      <c r="B22" s="133"/>
      <c r="C22" s="131"/>
      <c r="D22" s="131"/>
      <c r="E22" s="94">
        <v>0</v>
      </c>
      <c r="F22" s="98" t="str">
        <f t="shared" si="10"/>
        <v>1 123</v>
      </c>
      <c r="G22" s="98" t="str">
        <f t="shared" si="11"/>
        <v>3</v>
      </c>
      <c r="H22" s="98" t="str">
        <f t="shared" si="11"/>
        <v>3</v>
      </c>
      <c r="I22" s="98" t="str">
        <f t="shared" si="11"/>
        <v>2</v>
      </c>
      <c r="J22" s="98" t="str">
        <f t="shared" si="11"/>
        <v>2</v>
      </c>
      <c r="K22" s="98" t="str">
        <f t="shared" si="11"/>
        <v>2</v>
      </c>
      <c r="L22" s="98" t="str">
        <f t="shared" si="11"/>
        <v>1</v>
      </c>
      <c r="M22" s="98" t="str">
        <f t="shared" si="11"/>
        <v>0</v>
      </c>
      <c r="N22" s="98" t="str">
        <f t="shared" si="11"/>
        <v>-1</v>
      </c>
      <c r="O22" s="98" t="str">
        <f t="shared" si="11"/>
        <v>-2</v>
      </c>
      <c r="P22" s="98" t="str">
        <f t="shared" si="11"/>
        <v>-2</v>
      </c>
      <c r="Q22" s="98" t="str">
        <f t="shared" si="11"/>
        <v>-2</v>
      </c>
      <c r="R22" s="98" t="str">
        <f t="shared" si="11"/>
        <v>-3</v>
      </c>
      <c r="S22" s="98" t="str">
        <f t="shared" si="11"/>
        <v>-3</v>
      </c>
      <c r="T22" s="98" t="str">
        <f t="shared" ref="T22" si="13">FIXED(T$5,$E18,FALSE)</f>
        <v>-1 235</v>
      </c>
    </row>
    <row r="23" spans="2:20">
      <c r="B23" s="133"/>
      <c r="C23" s="131"/>
      <c r="D23" s="131"/>
      <c r="E23" s="94">
        <v>-1</v>
      </c>
      <c r="F23" s="98" t="str">
        <f t="shared" si="10"/>
        <v>1 120</v>
      </c>
      <c r="G23" s="98" t="str">
        <f t="shared" si="11"/>
        <v>0</v>
      </c>
      <c r="H23" s="98" t="str">
        <f t="shared" si="11"/>
        <v>0</v>
      </c>
      <c r="I23" s="98" t="str">
        <f t="shared" si="11"/>
        <v>0</v>
      </c>
      <c r="J23" s="98" t="str">
        <f t="shared" si="11"/>
        <v>0</v>
      </c>
      <c r="K23" s="98" t="str">
        <f t="shared" si="11"/>
        <v>0</v>
      </c>
      <c r="L23" s="98" t="str">
        <f t="shared" si="11"/>
        <v>0</v>
      </c>
      <c r="M23" s="98" t="str">
        <f t="shared" si="11"/>
        <v>0</v>
      </c>
      <c r="N23" s="98" t="str">
        <f t="shared" si="11"/>
        <v>0</v>
      </c>
      <c r="O23" s="98" t="str">
        <f t="shared" si="11"/>
        <v>0</v>
      </c>
      <c r="P23" s="98" t="str">
        <f t="shared" si="11"/>
        <v>0</v>
      </c>
      <c r="Q23" s="98" t="str">
        <f t="shared" si="11"/>
        <v>0</v>
      </c>
      <c r="R23" s="98" t="str">
        <f t="shared" si="11"/>
        <v>0</v>
      </c>
      <c r="S23" s="98" t="str">
        <f t="shared" si="11"/>
        <v>0</v>
      </c>
      <c r="T23" s="98" t="str">
        <f t="shared" ref="T23" si="14">FIXED(T$5,$E19,FALSE)</f>
        <v>-1 230</v>
      </c>
    </row>
    <row r="24" spans="2:20">
      <c r="B24" s="133"/>
      <c r="C24" s="131"/>
      <c r="D24" s="131"/>
      <c r="E24" s="94">
        <v>-2</v>
      </c>
      <c r="F24" s="98" t="str">
        <f>FIXED(F$5,$E24,FALSE)</f>
        <v>1 100</v>
      </c>
      <c r="G24" s="98" t="str">
        <f t="shared" si="11"/>
        <v>0</v>
      </c>
      <c r="H24" s="98" t="str">
        <f t="shared" si="11"/>
        <v>0</v>
      </c>
      <c r="I24" s="98" t="str">
        <f t="shared" si="11"/>
        <v>0</v>
      </c>
      <c r="J24" s="98" t="str">
        <f t="shared" si="11"/>
        <v>0</v>
      </c>
      <c r="K24" s="98" t="str">
        <f t="shared" si="11"/>
        <v>0</v>
      </c>
      <c r="L24" s="98" t="str">
        <f t="shared" si="11"/>
        <v>0</v>
      </c>
      <c r="M24" s="98" t="str">
        <f t="shared" si="11"/>
        <v>0</v>
      </c>
      <c r="N24" s="98" t="str">
        <f t="shared" si="11"/>
        <v>0</v>
      </c>
      <c r="O24" s="98" t="str">
        <f t="shared" si="11"/>
        <v>0</v>
      </c>
      <c r="P24" s="98" t="str">
        <f t="shared" si="11"/>
        <v>0</v>
      </c>
      <c r="Q24" s="98" t="str">
        <f t="shared" si="11"/>
        <v>0</v>
      </c>
      <c r="R24" s="98" t="str">
        <f t="shared" si="11"/>
        <v>0</v>
      </c>
      <c r="S24" s="98" t="str">
        <f t="shared" si="11"/>
        <v>0</v>
      </c>
      <c r="T24" s="98" t="str">
        <f t="shared" ref="T24" si="15">FIXED(T$5,$E20,FALSE)</f>
        <v>-1 200</v>
      </c>
    </row>
    <row r="25" spans="2:20">
      <c r="C25" s="131" t="s">
        <v>168</v>
      </c>
      <c r="D25" s="132" t="s">
        <v>168</v>
      </c>
      <c r="E25" s="94">
        <v>1E-3</v>
      </c>
      <c r="F25">
        <f>MROUND(F$5,$E25)</f>
        <v>1123.46</v>
      </c>
      <c r="G25">
        <f t="shared" ref="G25:S25" si="16">MROUND(G$5,$E25)</f>
        <v>2.6670000000000003</v>
      </c>
      <c r="H25">
        <f t="shared" si="16"/>
        <v>2.5</v>
      </c>
      <c r="I25">
        <f t="shared" si="16"/>
        <v>2.444</v>
      </c>
      <c r="J25">
        <f t="shared" si="16"/>
        <v>1.6</v>
      </c>
      <c r="K25">
        <f t="shared" si="16"/>
        <v>1.5</v>
      </c>
      <c r="L25">
        <f t="shared" si="16"/>
        <v>1.4000000000000001</v>
      </c>
      <c r="M25">
        <f t="shared" si="16"/>
        <v>0</v>
      </c>
      <c r="N25" s="4" t="e">
        <f t="shared" si="16"/>
        <v>#NUM!</v>
      </c>
      <c r="O25" s="4" t="e">
        <f t="shared" si="16"/>
        <v>#NUM!</v>
      </c>
      <c r="P25" s="4" t="e">
        <f t="shared" si="16"/>
        <v>#NUM!</v>
      </c>
      <c r="Q25" s="4" t="e">
        <f t="shared" si="16"/>
        <v>#NUM!</v>
      </c>
      <c r="R25" s="4" t="e">
        <f t="shared" si="16"/>
        <v>#NUM!</v>
      </c>
      <c r="S25" s="4" t="e">
        <f t="shared" si="16"/>
        <v>#NUM!</v>
      </c>
      <c r="T25" s="4" t="e">
        <f>MROUND(T$5,$E25)</f>
        <v>#NUM!</v>
      </c>
    </row>
    <row r="26" spans="2:20">
      <c r="C26" s="131"/>
      <c r="D26" s="132"/>
      <c r="E26" s="94">
        <v>0.1</v>
      </c>
      <c r="F26">
        <f t="shared" ref="F26:T30" si="17">MROUND(F$5,$E26)</f>
        <v>1123.5</v>
      </c>
      <c r="G26">
        <f t="shared" si="17"/>
        <v>2.7</v>
      </c>
      <c r="H26">
        <f t="shared" si="17"/>
        <v>2.5</v>
      </c>
      <c r="I26">
        <f t="shared" si="17"/>
        <v>2.4000000000000004</v>
      </c>
      <c r="J26">
        <f t="shared" si="17"/>
        <v>1.6</v>
      </c>
      <c r="K26">
        <f t="shared" si="17"/>
        <v>1.5</v>
      </c>
      <c r="L26">
        <f t="shared" si="17"/>
        <v>1.4000000000000001</v>
      </c>
      <c r="M26">
        <f t="shared" si="17"/>
        <v>0</v>
      </c>
      <c r="N26" s="4" t="e">
        <f t="shared" si="17"/>
        <v>#NUM!</v>
      </c>
      <c r="O26" s="4" t="e">
        <f t="shared" si="17"/>
        <v>#NUM!</v>
      </c>
      <c r="P26" s="4" t="e">
        <f t="shared" si="17"/>
        <v>#NUM!</v>
      </c>
      <c r="Q26" s="4" t="e">
        <f t="shared" si="17"/>
        <v>#NUM!</v>
      </c>
      <c r="R26" s="4" t="e">
        <f t="shared" si="17"/>
        <v>#NUM!</v>
      </c>
      <c r="S26" s="4" t="e">
        <f t="shared" si="17"/>
        <v>#NUM!</v>
      </c>
      <c r="T26" s="4" t="e">
        <f t="shared" si="17"/>
        <v>#NUM!</v>
      </c>
    </row>
    <row r="27" spans="2:20">
      <c r="C27" s="131"/>
      <c r="D27" s="132"/>
      <c r="E27" s="94">
        <v>1</v>
      </c>
      <c r="F27">
        <f t="shared" si="17"/>
        <v>1123</v>
      </c>
      <c r="G27">
        <f t="shared" si="17"/>
        <v>3</v>
      </c>
      <c r="H27">
        <f t="shared" si="17"/>
        <v>3</v>
      </c>
      <c r="I27">
        <f t="shared" si="17"/>
        <v>2</v>
      </c>
      <c r="J27">
        <f t="shared" si="17"/>
        <v>2</v>
      </c>
      <c r="K27">
        <f t="shared" si="17"/>
        <v>2</v>
      </c>
      <c r="L27">
        <f t="shared" si="17"/>
        <v>1</v>
      </c>
      <c r="M27">
        <f t="shared" si="17"/>
        <v>0</v>
      </c>
      <c r="N27" s="4" t="e">
        <f t="shared" si="17"/>
        <v>#NUM!</v>
      </c>
      <c r="O27" s="4" t="e">
        <f t="shared" si="17"/>
        <v>#NUM!</v>
      </c>
      <c r="P27" s="4" t="e">
        <f t="shared" si="17"/>
        <v>#NUM!</v>
      </c>
      <c r="Q27" s="4" t="e">
        <f t="shared" si="17"/>
        <v>#NUM!</v>
      </c>
      <c r="R27" s="4" t="e">
        <f t="shared" si="17"/>
        <v>#NUM!</v>
      </c>
      <c r="S27" s="4" t="e">
        <f t="shared" si="17"/>
        <v>#NUM!</v>
      </c>
      <c r="T27" s="4" t="e">
        <f t="shared" si="17"/>
        <v>#NUM!</v>
      </c>
    </row>
    <row r="28" spans="2:20">
      <c r="C28" s="131"/>
      <c r="D28" s="132"/>
      <c r="E28" s="94">
        <v>100</v>
      </c>
      <c r="F28">
        <f t="shared" si="17"/>
        <v>1100</v>
      </c>
      <c r="G28">
        <f t="shared" si="17"/>
        <v>0</v>
      </c>
      <c r="H28">
        <f t="shared" si="17"/>
        <v>0</v>
      </c>
      <c r="I28">
        <f t="shared" si="17"/>
        <v>0</v>
      </c>
      <c r="J28">
        <f t="shared" si="17"/>
        <v>0</v>
      </c>
      <c r="K28">
        <f t="shared" si="17"/>
        <v>0</v>
      </c>
      <c r="L28">
        <f t="shared" si="17"/>
        <v>0</v>
      </c>
      <c r="M28">
        <f t="shared" si="17"/>
        <v>0</v>
      </c>
      <c r="N28" s="4" t="e">
        <f t="shared" si="17"/>
        <v>#NUM!</v>
      </c>
      <c r="O28" s="4" t="e">
        <f t="shared" si="17"/>
        <v>#NUM!</v>
      </c>
      <c r="P28" s="4" t="e">
        <f t="shared" si="17"/>
        <v>#NUM!</v>
      </c>
      <c r="Q28" s="4" t="e">
        <f t="shared" si="17"/>
        <v>#NUM!</v>
      </c>
      <c r="R28" s="4" t="e">
        <f t="shared" si="17"/>
        <v>#NUM!</v>
      </c>
      <c r="S28" s="4" t="e">
        <f t="shared" si="17"/>
        <v>#NUM!</v>
      </c>
      <c r="T28" s="4" t="e">
        <f t="shared" si="17"/>
        <v>#NUM!</v>
      </c>
    </row>
    <row r="29" spans="2:20">
      <c r="C29" s="131"/>
      <c r="D29" s="132"/>
      <c r="E29" s="94">
        <v>-1</v>
      </c>
      <c r="F29" s="4" t="e">
        <f t="shared" si="17"/>
        <v>#NUM!</v>
      </c>
      <c r="G29" s="4" t="e">
        <f t="shared" si="17"/>
        <v>#NUM!</v>
      </c>
      <c r="H29" s="4" t="e">
        <f t="shared" si="17"/>
        <v>#NUM!</v>
      </c>
      <c r="I29" s="4" t="e">
        <f t="shared" si="17"/>
        <v>#NUM!</v>
      </c>
      <c r="J29" s="4" t="e">
        <f t="shared" si="17"/>
        <v>#NUM!</v>
      </c>
      <c r="K29" s="4" t="e">
        <f t="shared" si="17"/>
        <v>#NUM!</v>
      </c>
      <c r="L29" s="4" t="e">
        <f t="shared" si="17"/>
        <v>#NUM!</v>
      </c>
      <c r="M29">
        <f t="shared" si="17"/>
        <v>0</v>
      </c>
      <c r="N29">
        <f t="shared" si="17"/>
        <v>-1</v>
      </c>
      <c r="O29">
        <f t="shared" si="17"/>
        <v>-2</v>
      </c>
      <c r="P29">
        <f t="shared" si="17"/>
        <v>-2</v>
      </c>
      <c r="Q29">
        <f t="shared" si="17"/>
        <v>-2</v>
      </c>
      <c r="R29">
        <f t="shared" si="17"/>
        <v>-3</v>
      </c>
      <c r="S29">
        <f t="shared" si="17"/>
        <v>-3</v>
      </c>
      <c r="T29">
        <f t="shared" si="17"/>
        <v>-1235</v>
      </c>
    </row>
    <row r="30" spans="2:20">
      <c r="C30" s="131"/>
      <c r="D30" s="132"/>
      <c r="E30" s="94">
        <v>-0.01</v>
      </c>
      <c r="F30" s="4" t="e">
        <f t="shared" si="17"/>
        <v>#NUM!</v>
      </c>
      <c r="G30" s="4" t="e">
        <f t="shared" si="17"/>
        <v>#NUM!</v>
      </c>
      <c r="H30" s="4" t="e">
        <f t="shared" si="17"/>
        <v>#NUM!</v>
      </c>
      <c r="I30" s="4" t="e">
        <f t="shared" si="17"/>
        <v>#NUM!</v>
      </c>
      <c r="J30" s="4" t="e">
        <f t="shared" si="17"/>
        <v>#NUM!</v>
      </c>
      <c r="K30" s="4" t="e">
        <f t="shared" si="17"/>
        <v>#NUM!</v>
      </c>
      <c r="L30" s="4" t="e">
        <f t="shared" si="17"/>
        <v>#NUM!</v>
      </c>
      <c r="M30">
        <f t="shared" si="17"/>
        <v>0</v>
      </c>
      <c r="N30">
        <f t="shared" si="17"/>
        <v>-1.4000000000000001</v>
      </c>
      <c r="O30">
        <f t="shared" si="17"/>
        <v>-1.5</v>
      </c>
      <c r="P30">
        <f t="shared" si="17"/>
        <v>-1.6</v>
      </c>
      <c r="Q30">
        <f t="shared" si="17"/>
        <v>-2.44</v>
      </c>
      <c r="R30">
        <f t="shared" si="17"/>
        <v>-2.5</v>
      </c>
      <c r="S30">
        <f t="shared" si="17"/>
        <v>-2.67</v>
      </c>
      <c r="T30">
        <f t="shared" si="17"/>
        <v>-1234.6000000000001</v>
      </c>
    </row>
    <row r="31" spans="2:20">
      <c r="C31" s="131" t="s">
        <v>169</v>
      </c>
      <c r="D31" s="132" t="s">
        <v>170</v>
      </c>
      <c r="E31" s="94">
        <v>2</v>
      </c>
      <c r="F31" s="92">
        <f>TRUNC(F$5,$E31)</f>
        <v>1123.46</v>
      </c>
      <c r="G31" s="92">
        <f t="shared" ref="G31:S31" si="18">TRUNC(G$5,$E31)</f>
        <v>2.66</v>
      </c>
      <c r="H31" s="92">
        <f t="shared" si="18"/>
        <v>2.5</v>
      </c>
      <c r="I31" s="92">
        <f t="shared" si="18"/>
        <v>2.44</v>
      </c>
      <c r="J31" s="92">
        <f t="shared" si="18"/>
        <v>1.6</v>
      </c>
      <c r="K31" s="92">
        <f t="shared" si="18"/>
        <v>1.5</v>
      </c>
      <c r="L31" s="92">
        <f t="shared" si="18"/>
        <v>1.4</v>
      </c>
      <c r="M31" s="92">
        <f t="shared" si="18"/>
        <v>0</v>
      </c>
      <c r="N31" s="92">
        <f t="shared" si="18"/>
        <v>-1.4</v>
      </c>
      <c r="O31" s="92">
        <f t="shared" si="18"/>
        <v>-1.5</v>
      </c>
      <c r="P31" s="92">
        <f t="shared" si="18"/>
        <v>-1.6</v>
      </c>
      <c r="Q31" s="92">
        <f t="shared" si="18"/>
        <v>-2.44</v>
      </c>
      <c r="R31" s="92">
        <f t="shared" si="18"/>
        <v>-2.5</v>
      </c>
      <c r="S31" s="92">
        <f t="shared" si="18"/>
        <v>-2.66</v>
      </c>
      <c r="T31" s="93">
        <f>TRUNC(T$5,$E31)</f>
        <v>-1234.5999999999999</v>
      </c>
    </row>
    <row r="32" spans="2:20">
      <c r="C32" s="131"/>
      <c r="D32" s="132"/>
      <c r="E32" s="94">
        <v>1</v>
      </c>
      <c r="F32">
        <f>TRUNC(F$5,$E32)</f>
        <v>1123.4000000000001</v>
      </c>
      <c r="G32">
        <f t="shared" ref="G32:S35" si="19">TRUNC(G$5,$E32)</f>
        <v>2.6</v>
      </c>
      <c r="H32">
        <f t="shared" si="19"/>
        <v>2.5</v>
      </c>
      <c r="I32">
        <f t="shared" si="19"/>
        <v>2.4</v>
      </c>
      <c r="J32">
        <f t="shared" si="19"/>
        <v>1.6</v>
      </c>
      <c r="K32">
        <f t="shared" si="19"/>
        <v>1.5</v>
      </c>
      <c r="L32">
        <f t="shared" si="19"/>
        <v>1.4</v>
      </c>
      <c r="M32">
        <f t="shared" si="19"/>
        <v>0</v>
      </c>
      <c r="N32">
        <f t="shared" si="19"/>
        <v>-1.4</v>
      </c>
      <c r="O32">
        <f t="shared" si="19"/>
        <v>-1.5</v>
      </c>
      <c r="P32">
        <f t="shared" si="19"/>
        <v>-1.6</v>
      </c>
      <c r="Q32">
        <f t="shared" si="19"/>
        <v>-2.4</v>
      </c>
      <c r="R32">
        <f t="shared" si="19"/>
        <v>-2.5</v>
      </c>
      <c r="S32">
        <f t="shared" si="19"/>
        <v>-2.6</v>
      </c>
      <c r="T32">
        <f>TRUNC(T$5,$E32)</f>
        <v>-1234.5999999999999</v>
      </c>
    </row>
    <row r="33" spans="3:20">
      <c r="C33" s="131"/>
      <c r="D33" s="132"/>
      <c r="E33" s="94">
        <v>0.1</v>
      </c>
      <c r="F33">
        <f>TRUNC(F$5,$E33)</f>
        <v>1123</v>
      </c>
      <c r="G33">
        <f t="shared" si="19"/>
        <v>2</v>
      </c>
      <c r="H33">
        <f t="shared" si="19"/>
        <v>2</v>
      </c>
      <c r="I33">
        <f t="shared" si="19"/>
        <v>2</v>
      </c>
      <c r="J33">
        <f t="shared" si="19"/>
        <v>1</v>
      </c>
      <c r="K33">
        <f t="shared" si="19"/>
        <v>1</v>
      </c>
      <c r="L33">
        <f t="shared" si="19"/>
        <v>1</v>
      </c>
      <c r="M33">
        <f t="shared" si="19"/>
        <v>0</v>
      </c>
      <c r="N33">
        <f t="shared" si="19"/>
        <v>-1</v>
      </c>
      <c r="O33">
        <f t="shared" si="19"/>
        <v>-1</v>
      </c>
      <c r="P33">
        <f t="shared" si="19"/>
        <v>-1</v>
      </c>
      <c r="Q33">
        <f t="shared" si="19"/>
        <v>-2</v>
      </c>
      <c r="R33">
        <f t="shared" si="19"/>
        <v>-2</v>
      </c>
      <c r="S33">
        <f t="shared" si="19"/>
        <v>-2</v>
      </c>
      <c r="T33">
        <f>TRUNC(T$5,$E33)</f>
        <v>-1234</v>
      </c>
    </row>
    <row r="34" spans="3:20">
      <c r="C34" s="131"/>
      <c r="D34" s="132"/>
      <c r="E34" s="94">
        <v>-1</v>
      </c>
      <c r="F34">
        <f>TRUNC(F$5,$E34)</f>
        <v>1120</v>
      </c>
      <c r="G34">
        <f t="shared" si="19"/>
        <v>0</v>
      </c>
      <c r="H34">
        <f t="shared" si="19"/>
        <v>0</v>
      </c>
      <c r="I34">
        <f t="shared" si="19"/>
        <v>0</v>
      </c>
      <c r="J34">
        <f t="shared" si="19"/>
        <v>0</v>
      </c>
      <c r="K34">
        <f t="shared" si="19"/>
        <v>0</v>
      </c>
      <c r="L34">
        <f t="shared" si="19"/>
        <v>0</v>
      </c>
      <c r="M34">
        <f t="shared" si="19"/>
        <v>0</v>
      </c>
      <c r="N34">
        <f t="shared" si="19"/>
        <v>0</v>
      </c>
      <c r="O34">
        <f t="shared" si="19"/>
        <v>0</v>
      </c>
      <c r="P34">
        <f t="shared" si="19"/>
        <v>0</v>
      </c>
      <c r="Q34">
        <f t="shared" si="19"/>
        <v>0</v>
      </c>
      <c r="R34">
        <f t="shared" si="19"/>
        <v>0</v>
      </c>
      <c r="S34">
        <f t="shared" si="19"/>
        <v>0</v>
      </c>
      <c r="T34">
        <f>TRUNC(T$5,$E34)</f>
        <v>-1230</v>
      </c>
    </row>
    <row r="35" spans="3:20">
      <c r="C35" s="131"/>
      <c r="D35" s="132"/>
      <c r="E35" s="94">
        <v>-2</v>
      </c>
      <c r="F35">
        <f>TRUNC(F$5,$E35)</f>
        <v>1100</v>
      </c>
      <c r="G35">
        <f t="shared" si="19"/>
        <v>0</v>
      </c>
      <c r="H35">
        <f t="shared" si="19"/>
        <v>0</v>
      </c>
      <c r="I35">
        <f t="shared" si="19"/>
        <v>0</v>
      </c>
      <c r="J35">
        <f t="shared" si="19"/>
        <v>0</v>
      </c>
      <c r="K35">
        <f t="shared" si="19"/>
        <v>0</v>
      </c>
      <c r="L35">
        <f t="shared" si="19"/>
        <v>0</v>
      </c>
      <c r="M35">
        <f t="shared" si="19"/>
        <v>0</v>
      </c>
      <c r="N35">
        <f t="shared" si="19"/>
        <v>0</v>
      </c>
      <c r="O35">
        <f t="shared" si="19"/>
        <v>0</v>
      </c>
      <c r="P35">
        <f t="shared" si="19"/>
        <v>0</v>
      </c>
      <c r="Q35">
        <f t="shared" si="19"/>
        <v>0</v>
      </c>
      <c r="R35">
        <f t="shared" si="19"/>
        <v>0</v>
      </c>
      <c r="S35">
        <f t="shared" si="19"/>
        <v>0</v>
      </c>
      <c r="T35">
        <f>TRUNC(T$5,$E35)</f>
        <v>-1200</v>
      </c>
    </row>
    <row r="36" spans="3:20">
      <c r="C36" s="131" t="s">
        <v>171</v>
      </c>
      <c r="D36" s="132" t="s">
        <v>171</v>
      </c>
      <c r="E36" s="94">
        <v>3</v>
      </c>
      <c r="F36">
        <f>ROUNDDOWN(F$5,$E36)</f>
        <v>1123.46</v>
      </c>
      <c r="G36">
        <f t="shared" ref="G36:S36" si="20">ROUNDDOWN(G$5,$E36)</f>
        <v>2.6659999999999999</v>
      </c>
      <c r="H36">
        <f t="shared" si="20"/>
        <v>2.5</v>
      </c>
      <c r="I36">
        <f t="shared" si="20"/>
        <v>2.444</v>
      </c>
      <c r="J36">
        <f t="shared" si="20"/>
        <v>1.6</v>
      </c>
      <c r="K36">
        <f t="shared" si="20"/>
        <v>1.5</v>
      </c>
      <c r="L36">
        <f t="shared" si="20"/>
        <v>1.4</v>
      </c>
      <c r="M36">
        <f t="shared" si="20"/>
        <v>0</v>
      </c>
      <c r="N36">
        <f t="shared" si="20"/>
        <v>-1.4</v>
      </c>
      <c r="O36">
        <f t="shared" si="20"/>
        <v>-1.5</v>
      </c>
      <c r="P36">
        <f t="shared" si="20"/>
        <v>-1.6</v>
      </c>
      <c r="Q36">
        <f t="shared" si="20"/>
        <v>-2.444</v>
      </c>
      <c r="R36">
        <f t="shared" si="20"/>
        <v>-2.5</v>
      </c>
      <c r="S36">
        <f t="shared" si="20"/>
        <v>-2.6659999999999999</v>
      </c>
      <c r="T36">
        <f>ROUNDDOWN(T$5,$E36)</f>
        <v>-1234.5999999999999</v>
      </c>
    </row>
    <row r="37" spans="3:20">
      <c r="C37" s="131"/>
      <c r="D37" s="132"/>
      <c r="E37" s="94">
        <v>1</v>
      </c>
      <c r="F37">
        <f t="shared" ref="F37:T40" si="21">ROUNDDOWN(F$5,$E37)</f>
        <v>1123.4000000000001</v>
      </c>
      <c r="G37">
        <f t="shared" si="21"/>
        <v>2.6</v>
      </c>
      <c r="H37">
        <f t="shared" si="21"/>
        <v>2.5</v>
      </c>
      <c r="I37">
        <f t="shared" si="21"/>
        <v>2.4</v>
      </c>
      <c r="J37">
        <f t="shared" si="21"/>
        <v>1.6</v>
      </c>
      <c r="K37">
        <f t="shared" si="21"/>
        <v>1.5</v>
      </c>
      <c r="L37">
        <f t="shared" si="21"/>
        <v>1.4</v>
      </c>
      <c r="M37">
        <f t="shared" si="21"/>
        <v>0</v>
      </c>
      <c r="N37">
        <f t="shared" si="21"/>
        <v>-1.4</v>
      </c>
      <c r="O37">
        <f t="shared" si="21"/>
        <v>-1.5</v>
      </c>
      <c r="P37">
        <f t="shared" si="21"/>
        <v>-1.6</v>
      </c>
      <c r="Q37">
        <f t="shared" si="21"/>
        <v>-2.4</v>
      </c>
      <c r="R37">
        <f t="shared" si="21"/>
        <v>-2.5</v>
      </c>
      <c r="S37">
        <f t="shared" si="21"/>
        <v>-2.6</v>
      </c>
      <c r="T37">
        <f t="shared" si="21"/>
        <v>-1234.5999999999999</v>
      </c>
    </row>
    <row r="38" spans="3:20">
      <c r="C38" s="131"/>
      <c r="D38" s="132"/>
      <c r="E38" s="94">
        <v>0</v>
      </c>
      <c r="F38">
        <f t="shared" si="21"/>
        <v>1123</v>
      </c>
      <c r="G38">
        <f t="shared" si="21"/>
        <v>2</v>
      </c>
      <c r="H38">
        <f t="shared" si="21"/>
        <v>2</v>
      </c>
      <c r="I38">
        <f t="shared" si="21"/>
        <v>2</v>
      </c>
      <c r="J38">
        <f t="shared" si="21"/>
        <v>1</v>
      </c>
      <c r="K38">
        <f t="shared" si="21"/>
        <v>1</v>
      </c>
      <c r="L38">
        <f t="shared" si="21"/>
        <v>1</v>
      </c>
      <c r="M38">
        <f t="shared" si="21"/>
        <v>0</v>
      </c>
      <c r="N38">
        <f t="shared" si="21"/>
        <v>-1</v>
      </c>
      <c r="O38">
        <f t="shared" si="21"/>
        <v>-1</v>
      </c>
      <c r="P38">
        <f t="shared" si="21"/>
        <v>-1</v>
      </c>
      <c r="Q38">
        <f t="shared" si="21"/>
        <v>-2</v>
      </c>
      <c r="R38">
        <f t="shared" si="21"/>
        <v>-2</v>
      </c>
      <c r="S38">
        <f t="shared" si="21"/>
        <v>-2</v>
      </c>
      <c r="T38">
        <f t="shared" si="21"/>
        <v>-1234</v>
      </c>
    </row>
    <row r="39" spans="3:20">
      <c r="C39" s="131"/>
      <c r="D39" s="132"/>
      <c r="E39" s="94">
        <v>-1</v>
      </c>
      <c r="F39">
        <f t="shared" si="21"/>
        <v>1120</v>
      </c>
      <c r="G39">
        <f t="shared" si="21"/>
        <v>0</v>
      </c>
      <c r="H39">
        <f t="shared" si="21"/>
        <v>0</v>
      </c>
      <c r="I39">
        <f t="shared" si="21"/>
        <v>0</v>
      </c>
      <c r="J39">
        <f t="shared" si="21"/>
        <v>0</v>
      </c>
      <c r="K39">
        <f t="shared" si="21"/>
        <v>0</v>
      </c>
      <c r="L39">
        <f t="shared" si="21"/>
        <v>0</v>
      </c>
      <c r="M39">
        <f t="shared" si="21"/>
        <v>0</v>
      </c>
      <c r="N39">
        <f t="shared" si="21"/>
        <v>0</v>
      </c>
      <c r="O39">
        <f t="shared" si="21"/>
        <v>0</v>
      </c>
      <c r="P39">
        <f t="shared" si="21"/>
        <v>0</v>
      </c>
      <c r="Q39">
        <f t="shared" si="21"/>
        <v>0</v>
      </c>
      <c r="R39">
        <f t="shared" si="21"/>
        <v>0</v>
      </c>
      <c r="S39">
        <f t="shared" si="21"/>
        <v>0</v>
      </c>
      <c r="T39">
        <f t="shared" si="21"/>
        <v>-1230</v>
      </c>
    </row>
    <row r="40" spans="3:20">
      <c r="C40" s="131"/>
      <c r="D40" s="132"/>
      <c r="E40" s="94">
        <v>-2</v>
      </c>
      <c r="F40">
        <f t="shared" si="21"/>
        <v>1100</v>
      </c>
      <c r="G40">
        <f t="shared" si="21"/>
        <v>0</v>
      </c>
      <c r="H40">
        <f t="shared" si="21"/>
        <v>0</v>
      </c>
      <c r="I40">
        <f t="shared" si="21"/>
        <v>0</v>
      </c>
      <c r="J40">
        <f t="shared" si="21"/>
        <v>0</v>
      </c>
      <c r="K40">
        <f t="shared" si="21"/>
        <v>0</v>
      </c>
      <c r="L40">
        <f t="shared" si="21"/>
        <v>0</v>
      </c>
      <c r="M40">
        <f t="shared" si="21"/>
        <v>0</v>
      </c>
      <c r="N40">
        <f t="shared" si="21"/>
        <v>0</v>
      </c>
      <c r="O40">
        <f t="shared" si="21"/>
        <v>0</v>
      </c>
      <c r="P40">
        <f t="shared" si="21"/>
        <v>0</v>
      </c>
      <c r="Q40">
        <f t="shared" si="21"/>
        <v>0</v>
      </c>
      <c r="R40">
        <f t="shared" si="21"/>
        <v>0</v>
      </c>
      <c r="S40">
        <f t="shared" si="21"/>
        <v>0</v>
      </c>
      <c r="T40">
        <f t="shared" si="21"/>
        <v>-1200</v>
      </c>
    </row>
    <row r="41" spans="3:20">
      <c r="C41" s="131" t="s">
        <v>172</v>
      </c>
      <c r="D41" s="132" t="s">
        <v>172</v>
      </c>
      <c r="E41" s="94">
        <v>3</v>
      </c>
      <c r="F41">
        <f>ROUNDUP(F$5,$E41)</f>
        <v>1123.46</v>
      </c>
      <c r="G41">
        <f t="shared" ref="G41:S41" si="22">ROUNDUP(G$5,$E41)</f>
        <v>2.6669999999999998</v>
      </c>
      <c r="H41">
        <f t="shared" si="22"/>
        <v>2.5</v>
      </c>
      <c r="I41">
        <f t="shared" si="22"/>
        <v>2.4449999999999998</v>
      </c>
      <c r="J41">
        <f t="shared" si="22"/>
        <v>1.6</v>
      </c>
      <c r="K41">
        <f t="shared" si="22"/>
        <v>1.5</v>
      </c>
      <c r="L41">
        <f t="shared" si="22"/>
        <v>1.4</v>
      </c>
      <c r="M41">
        <f t="shared" si="22"/>
        <v>0</v>
      </c>
      <c r="N41">
        <f t="shared" si="22"/>
        <v>-1.4</v>
      </c>
      <c r="O41">
        <f t="shared" si="22"/>
        <v>-1.5</v>
      </c>
      <c r="P41">
        <f t="shared" si="22"/>
        <v>-1.6</v>
      </c>
      <c r="Q41">
        <f t="shared" si="22"/>
        <v>-2.4449999999999998</v>
      </c>
      <c r="R41">
        <f t="shared" si="22"/>
        <v>-2.5</v>
      </c>
      <c r="S41">
        <f t="shared" si="22"/>
        <v>-2.6669999999999998</v>
      </c>
      <c r="T41">
        <f>ROUNDUP(T$5,$E41)</f>
        <v>-1234.5999999999999</v>
      </c>
    </row>
    <row r="42" spans="3:20">
      <c r="C42" s="131"/>
      <c r="D42" s="132"/>
      <c r="E42" s="94">
        <v>1</v>
      </c>
      <c r="F42">
        <f t="shared" ref="F42:T45" si="23">ROUNDUP(F$5,$E42)</f>
        <v>1123.5</v>
      </c>
      <c r="G42">
        <f t="shared" si="23"/>
        <v>2.7</v>
      </c>
      <c r="H42">
        <f t="shared" si="23"/>
        <v>2.5</v>
      </c>
      <c r="I42">
        <f t="shared" si="23"/>
        <v>2.5</v>
      </c>
      <c r="J42">
        <f t="shared" si="23"/>
        <v>1.6</v>
      </c>
      <c r="K42">
        <f t="shared" si="23"/>
        <v>1.5</v>
      </c>
      <c r="L42">
        <f t="shared" si="23"/>
        <v>1.4</v>
      </c>
      <c r="M42">
        <f t="shared" si="23"/>
        <v>0</v>
      </c>
      <c r="N42">
        <f t="shared" si="23"/>
        <v>-1.4</v>
      </c>
      <c r="O42">
        <f t="shared" si="23"/>
        <v>-1.5</v>
      </c>
      <c r="P42">
        <f t="shared" si="23"/>
        <v>-1.6</v>
      </c>
      <c r="Q42">
        <f t="shared" si="23"/>
        <v>-2.5</v>
      </c>
      <c r="R42">
        <f t="shared" si="23"/>
        <v>-2.5</v>
      </c>
      <c r="S42">
        <f t="shared" si="23"/>
        <v>-2.7</v>
      </c>
      <c r="T42">
        <f t="shared" si="23"/>
        <v>-1234.5999999999999</v>
      </c>
    </row>
    <row r="43" spans="3:20">
      <c r="C43" s="131"/>
      <c r="D43" s="132"/>
      <c r="E43" s="94">
        <v>0</v>
      </c>
      <c r="F43">
        <f t="shared" si="23"/>
        <v>1124</v>
      </c>
      <c r="G43">
        <f t="shared" si="23"/>
        <v>3</v>
      </c>
      <c r="H43">
        <f t="shared" si="23"/>
        <v>3</v>
      </c>
      <c r="I43">
        <f t="shared" si="23"/>
        <v>3</v>
      </c>
      <c r="J43">
        <f t="shared" si="23"/>
        <v>2</v>
      </c>
      <c r="K43">
        <f t="shared" si="23"/>
        <v>2</v>
      </c>
      <c r="L43">
        <f t="shared" si="23"/>
        <v>2</v>
      </c>
      <c r="M43">
        <f t="shared" si="23"/>
        <v>0</v>
      </c>
      <c r="N43">
        <f t="shared" si="23"/>
        <v>-2</v>
      </c>
      <c r="O43">
        <f t="shared" si="23"/>
        <v>-2</v>
      </c>
      <c r="P43">
        <f t="shared" si="23"/>
        <v>-2</v>
      </c>
      <c r="Q43">
        <f t="shared" si="23"/>
        <v>-3</v>
      </c>
      <c r="R43">
        <f t="shared" si="23"/>
        <v>-3</v>
      </c>
      <c r="S43">
        <f t="shared" si="23"/>
        <v>-3</v>
      </c>
      <c r="T43">
        <f t="shared" si="23"/>
        <v>-1235</v>
      </c>
    </row>
    <row r="44" spans="3:20">
      <c r="C44" s="131"/>
      <c r="D44" s="132"/>
      <c r="E44" s="94">
        <v>-1</v>
      </c>
      <c r="F44">
        <f t="shared" si="23"/>
        <v>1130</v>
      </c>
      <c r="G44">
        <f t="shared" si="23"/>
        <v>10</v>
      </c>
      <c r="H44">
        <f t="shared" si="23"/>
        <v>10</v>
      </c>
      <c r="I44">
        <f t="shared" si="23"/>
        <v>10</v>
      </c>
      <c r="J44">
        <f t="shared" si="23"/>
        <v>10</v>
      </c>
      <c r="K44">
        <f t="shared" si="23"/>
        <v>10</v>
      </c>
      <c r="L44">
        <f t="shared" si="23"/>
        <v>10</v>
      </c>
      <c r="M44">
        <f t="shared" si="23"/>
        <v>0</v>
      </c>
      <c r="N44">
        <f t="shared" si="23"/>
        <v>-10</v>
      </c>
      <c r="O44">
        <f t="shared" si="23"/>
        <v>-10</v>
      </c>
      <c r="P44">
        <f t="shared" si="23"/>
        <v>-10</v>
      </c>
      <c r="Q44">
        <f t="shared" si="23"/>
        <v>-10</v>
      </c>
      <c r="R44">
        <f t="shared" si="23"/>
        <v>-10</v>
      </c>
      <c r="S44">
        <f t="shared" si="23"/>
        <v>-10</v>
      </c>
      <c r="T44">
        <f t="shared" si="23"/>
        <v>-1240</v>
      </c>
    </row>
    <row r="45" spans="3:20">
      <c r="C45" s="131"/>
      <c r="D45" s="132"/>
      <c r="E45" s="94">
        <v>-2</v>
      </c>
      <c r="F45">
        <f t="shared" si="23"/>
        <v>1200</v>
      </c>
      <c r="G45">
        <f t="shared" si="23"/>
        <v>100</v>
      </c>
      <c r="H45">
        <f t="shared" si="23"/>
        <v>100</v>
      </c>
      <c r="I45">
        <f t="shared" si="23"/>
        <v>100</v>
      </c>
      <c r="J45">
        <f t="shared" si="23"/>
        <v>100</v>
      </c>
      <c r="K45">
        <f t="shared" si="23"/>
        <v>100</v>
      </c>
      <c r="L45">
        <f t="shared" si="23"/>
        <v>100</v>
      </c>
      <c r="M45">
        <f t="shared" si="23"/>
        <v>0</v>
      </c>
      <c r="N45">
        <f t="shared" si="23"/>
        <v>-100</v>
      </c>
      <c r="O45">
        <f t="shared" si="23"/>
        <v>-100</v>
      </c>
      <c r="P45">
        <f t="shared" si="23"/>
        <v>-100</v>
      </c>
      <c r="Q45">
        <f t="shared" si="23"/>
        <v>-100</v>
      </c>
      <c r="R45">
        <f t="shared" si="23"/>
        <v>-100</v>
      </c>
      <c r="S45">
        <f t="shared" si="23"/>
        <v>-100</v>
      </c>
      <c r="T45">
        <f t="shared" si="23"/>
        <v>-1300</v>
      </c>
    </row>
  </sheetData>
  <mergeCells count="17">
    <mergeCell ref="A1:U1"/>
    <mergeCell ref="D31:D35"/>
    <mergeCell ref="C31:C35"/>
    <mergeCell ref="C36:C40"/>
    <mergeCell ref="D36:D40"/>
    <mergeCell ref="C7:C9"/>
    <mergeCell ref="D7:D9"/>
    <mergeCell ref="C10:C13"/>
    <mergeCell ref="D10:D13"/>
    <mergeCell ref="C41:C45"/>
    <mergeCell ref="D41:D45"/>
    <mergeCell ref="B16:B19"/>
    <mergeCell ref="B20:B24"/>
    <mergeCell ref="C16:C24"/>
    <mergeCell ref="C25:C30"/>
    <mergeCell ref="D25:D30"/>
    <mergeCell ref="D16:D24"/>
  </mergeCells>
  <hyperlinks>
    <hyperlink ref="C3" r:id="rId1" xr:uid="{4F2C7CE4-5953-4921-BFA4-3D56D095F063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C75"/>
  <sheetViews>
    <sheetView workbookViewId="0">
      <selection activeCell="F24" sqref="F24"/>
    </sheetView>
  </sheetViews>
  <sheetFormatPr defaultRowHeight="12.75"/>
  <cols>
    <col min="2" max="2" width="68.42578125" customWidth="1"/>
  </cols>
  <sheetData>
    <row r="1" spans="1:3" ht="21">
      <c r="A1" s="119" t="s">
        <v>142</v>
      </c>
      <c r="B1" s="119"/>
      <c r="C1" s="119"/>
    </row>
    <row r="2" spans="1:3">
      <c r="A2" s="120" t="s">
        <v>1</v>
      </c>
      <c r="B2" s="121"/>
      <c r="C2" s="121"/>
    </row>
    <row r="5" spans="1:3">
      <c r="B5" s="41" t="s">
        <v>71</v>
      </c>
    </row>
    <row r="6" spans="1:3">
      <c r="B6" s="42" t="s">
        <v>72</v>
      </c>
    </row>
    <row r="7" spans="1:3">
      <c r="B7" s="42" t="s">
        <v>73</v>
      </c>
    </row>
    <row r="8" spans="1:3">
      <c r="B8" s="42" t="s">
        <v>74</v>
      </c>
    </row>
    <row r="9" spans="1:3">
      <c r="B9" s="42" t="s">
        <v>75</v>
      </c>
    </row>
    <row r="10" spans="1:3">
      <c r="B10" s="41" t="s">
        <v>76</v>
      </c>
    </row>
    <row r="11" spans="1:3">
      <c r="B11" s="42" t="s">
        <v>77</v>
      </c>
    </row>
    <row r="12" spans="1:3">
      <c r="B12" s="41" t="s">
        <v>78</v>
      </c>
    </row>
    <row r="13" spans="1:3">
      <c r="B13" s="42" t="s">
        <v>79</v>
      </c>
    </row>
    <row r="14" spans="1:3">
      <c r="B14" s="41" t="s">
        <v>80</v>
      </c>
    </row>
    <row r="15" spans="1:3">
      <c r="B15" s="42" t="s">
        <v>81</v>
      </c>
    </row>
    <row r="16" spans="1:3">
      <c r="B16" s="42" t="s">
        <v>82</v>
      </c>
    </row>
    <row r="17" spans="2:2">
      <c r="B17" s="41" t="s">
        <v>83</v>
      </c>
    </row>
    <row r="18" spans="2:2">
      <c r="B18" s="41" t="s">
        <v>84</v>
      </c>
    </row>
    <row r="19" spans="2:2">
      <c r="B19" s="42" t="s">
        <v>85</v>
      </c>
    </row>
    <row r="20" spans="2:2">
      <c r="B20" s="42" t="s">
        <v>86</v>
      </c>
    </row>
    <row r="21" spans="2:2">
      <c r="B21" s="42" t="s">
        <v>87</v>
      </c>
    </row>
    <row r="22" spans="2:2">
      <c r="B22" s="42" t="s">
        <v>88</v>
      </c>
    </row>
    <row r="23" spans="2:2">
      <c r="B23" s="42" t="s">
        <v>89</v>
      </c>
    </row>
    <row r="24" spans="2:2">
      <c r="B24" s="42" t="s">
        <v>90</v>
      </c>
    </row>
    <row r="25" spans="2:2">
      <c r="B25" s="42" t="s">
        <v>91</v>
      </c>
    </row>
    <row r="26" spans="2:2">
      <c r="B26" s="41" t="s">
        <v>92</v>
      </c>
    </row>
    <row r="27" spans="2:2">
      <c r="B27" s="41" t="s">
        <v>93</v>
      </c>
    </row>
    <row r="28" spans="2:2">
      <c r="B28" s="41" t="s">
        <v>94</v>
      </c>
    </row>
    <row r="29" spans="2:2">
      <c r="B29" s="41" t="s">
        <v>95</v>
      </c>
    </row>
    <row r="30" spans="2:2">
      <c r="B30" s="41" t="s">
        <v>96</v>
      </c>
    </row>
    <row r="31" spans="2:2">
      <c r="B31" s="42" t="s">
        <v>97</v>
      </c>
    </row>
    <row r="32" spans="2:2">
      <c r="B32" s="41" t="s">
        <v>98</v>
      </c>
    </row>
    <row r="33" spans="2:2">
      <c r="B33" s="42" t="s">
        <v>99</v>
      </c>
    </row>
    <row r="34" spans="2:2">
      <c r="B34" s="42" t="s">
        <v>100</v>
      </c>
    </row>
    <row r="35" spans="2:2">
      <c r="B35" s="41" t="s">
        <v>101</v>
      </c>
    </row>
    <row r="36" spans="2:2">
      <c r="B36" s="41" t="s">
        <v>102</v>
      </c>
    </row>
    <row r="37" spans="2:2">
      <c r="B37" s="41" t="s">
        <v>103</v>
      </c>
    </row>
    <row r="38" spans="2:2">
      <c r="B38" s="41" t="s">
        <v>104</v>
      </c>
    </row>
    <row r="39" spans="2:2">
      <c r="B39" s="41" t="s">
        <v>105</v>
      </c>
    </row>
    <row r="40" spans="2:2">
      <c r="B40" s="42" t="s">
        <v>106</v>
      </c>
    </row>
    <row r="41" spans="2:2">
      <c r="B41" s="42" t="s">
        <v>107</v>
      </c>
    </row>
    <row r="42" spans="2:2">
      <c r="B42" s="41" t="s">
        <v>108</v>
      </c>
    </row>
    <row r="43" spans="2:2">
      <c r="B43" s="41" t="s">
        <v>109</v>
      </c>
    </row>
    <row r="44" spans="2:2">
      <c r="B44" s="41" t="s">
        <v>110</v>
      </c>
    </row>
    <row r="45" spans="2:2">
      <c r="B45" s="41" t="s">
        <v>111</v>
      </c>
    </row>
    <row r="46" spans="2:2">
      <c r="B46" s="41" t="s">
        <v>112</v>
      </c>
    </row>
    <row r="47" spans="2:2">
      <c r="B47" s="41" t="s">
        <v>113</v>
      </c>
    </row>
    <row r="48" spans="2:2" ht="25.5">
      <c r="B48" s="41" t="s">
        <v>114</v>
      </c>
    </row>
    <row r="49" spans="2:2">
      <c r="B49" s="41" t="s">
        <v>115</v>
      </c>
    </row>
    <row r="50" spans="2:2">
      <c r="B50" s="42" t="s">
        <v>116</v>
      </c>
    </row>
    <row r="51" spans="2:2">
      <c r="B51" s="42" t="s">
        <v>117</v>
      </c>
    </row>
    <row r="52" spans="2:2">
      <c r="B52" s="42" t="s">
        <v>118</v>
      </c>
    </row>
    <row r="53" spans="2:2">
      <c r="B53" s="41" t="s">
        <v>119</v>
      </c>
    </row>
    <row r="54" spans="2:2">
      <c r="B54" s="41" t="s">
        <v>120</v>
      </c>
    </row>
    <row r="55" spans="2:2">
      <c r="B55" s="42" t="s">
        <v>121</v>
      </c>
    </row>
    <row r="56" spans="2:2">
      <c r="B56" s="42" t="s">
        <v>122</v>
      </c>
    </row>
    <row r="57" spans="2:2">
      <c r="B57" s="42" t="s">
        <v>123</v>
      </c>
    </row>
    <row r="58" spans="2:2" ht="25.5">
      <c r="B58" s="42" t="s">
        <v>124</v>
      </c>
    </row>
    <row r="59" spans="2:2">
      <c r="B59" s="42" t="s">
        <v>125</v>
      </c>
    </row>
    <row r="60" spans="2:2">
      <c r="B60" s="42" t="s">
        <v>126</v>
      </c>
    </row>
    <row r="61" spans="2:2">
      <c r="B61" s="41" t="s">
        <v>127</v>
      </c>
    </row>
    <row r="62" spans="2:2">
      <c r="B62" s="42" t="s">
        <v>128</v>
      </c>
    </row>
    <row r="63" spans="2:2">
      <c r="B63" s="42" t="s">
        <v>129</v>
      </c>
    </row>
    <row r="64" spans="2:2">
      <c r="B64" s="42" t="s">
        <v>130</v>
      </c>
    </row>
    <row r="65" spans="2:2" ht="25.5">
      <c r="B65" s="42" t="s">
        <v>131</v>
      </c>
    </row>
    <row r="66" spans="2:2" ht="25.5">
      <c r="B66" s="42" t="s">
        <v>132</v>
      </c>
    </row>
    <row r="67" spans="2:2" ht="25.5">
      <c r="B67" s="42" t="s">
        <v>133</v>
      </c>
    </row>
    <row r="68" spans="2:2">
      <c r="B68" s="41" t="s">
        <v>134</v>
      </c>
    </row>
    <row r="69" spans="2:2">
      <c r="B69" s="42" t="s">
        <v>135</v>
      </c>
    </row>
    <row r="70" spans="2:2">
      <c r="B70" s="42" t="s">
        <v>136</v>
      </c>
    </row>
    <row r="71" spans="2:2">
      <c r="B71" s="42" t="s">
        <v>137</v>
      </c>
    </row>
    <row r="72" spans="2:2">
      <c r="B72" s="42" t="s">
        <v>138</v>
      </c>
    </row>
    <row r="73" spans="2:2">
      <c r="B73" s="42" t="s">
        <v>139</v>
      </c>
    </row>
    <row r="74" spans="2:2" ht="25.5">
      <c r="B74" s="42" t="s">
        <v>140</v>
      </c>
    </row>
    <row r="75" spans="2:2" ht="25.5">
      <c r="B75" s="42" t="s">
        <v>141</v>
      </c>
    </row>
  </sheetData>
  <mergeCells count="2">
    <mergeCell ref="A1:C1"/>
    <mergeCell ref="A2:C2"/>
  </mergeCells>
  <hyperlinks>
    <hyperlink ref="A2" r:id="rId1" xr:uid="{00000000-0004-0000-0700-000000000000}"/>
    <hyperlink ref="B5" r:id="rId2" display="http://office.lasakovi.com/excel/funkce-matematicke/ABS-absolutni-hodnota-Excel/" xr:uid="{00000000-0004-0000-0700-000001000000}"/>
    <hyperlink ref="B10" r:id="rId3" display="http://office.lasakovi.com/excel/funkce-matematicke/ARCCOS-ACOS-arkuskosinus-uhlu-Excel/" xr:uid="{00000000-0004-0000-0700-000002000000}"/>
    <hyperlink ref="B12" r:id="rId4" display="http://office.lasakovi.com/excel/funkce-matematicke/ARCSIN-ASIN-arkussinus-uhlu-Excel/" xr:uid="{00000000-0004-0000-0700-000003000000}"/>
    <hyperlink ref="B14" r:id="rId5" display="http://office.lasakovi.com/excel/funkce-matematicke/ARCTG-ATAN-arkustangens-Excel/" xr:uid="{00000000-0004-0000-0700-000004000000}"/>
    <hyperlink ref="B17" r:id="rId6" display="http://office.lasakovi.com/excel/funkce-matematicke/CELA-CAST-INT-zaokrouhlit-na-cele-cislo-Excel/" xr:uid="{00000000-0004-0000-0700-000005000000}"/>
    <hyperlink ref="B18" r:id="rId7" display="http://office.lasakovi.com/excel/funkce-matematicke/COS-kosinus-uhlu-Excel/" xr:uid="{00000000-0004-0000-0700-000006000000}"/>
    <hyperlink ref="B26" r:id="rId8" display="http://office.lasakovi.com/excel/funkce-matematicke/DEGREES-stupne-na-radiany-Excel/" xr:uid="{00000000-0004-0000-0700-000007000000}"/>
    <hyperlink ref="B27" r:id="rId9" display="http://office.lasakovi.com/excel/funkce-matematicke/DETERMINANT-MDETERM-determinant-matice-Excel/" xr:uid="{00000000-0004-0000-0700-000008000000}"/>
    <hyperlink ref="B28" r:id="rId10" display="http://office.lasakovi.com/excel/funkce-matematicke/EXP-umocneni-argumentu-Excel/" xr:uid="{00000000-0004-0000-0700-000009000000}"/>
    <hyperlink ref="B29" r:id="rId11" display="http://office.lasakovi.com/excel/funkce-matematicke/FACTDOUBLE-dvojity-faktorial-cisla-Excel/" xr:uid="{00000000-0004-0000-0700-00000A000000}"/>
    <hyperlink ref="B30" r:id="rId12" display="http://office.lasakovi.com/excel/funkce-matematicke/FAKTORIAL-FACT-faktorial-cisla-Excel/" xr:uid="{00000000-0004-0000-0700-00000B000000}"/>
    <hyperlink ref="B32" r:id="rId13" display="http://office.lasakovi.com/excel/funkce-matematicke/GCD-nejvetsi-spolecny-delitel-Excel/" xr:uid="{00000000-0004-0000-0700-00000C000000}"/>
    <hyperlink ref="B35" r:id="rId14" display="http://office.lasakovi.com/excel/funkce-matematicke/LCM-nejmensi-spolecny-nasobek-Excel/" xr:uid="{00000000-0004-0000-0700-00000D000000}"/>
    <hyperlink ref="B36" r:id="rId15" display="http://office.lasakovi.com/excel/funkce-matematicke/LN-prirozeny-logaritmus-Excel/" xr:uid="{00000000-0004-0000-0700-00000E000000}"/>
    <hyperlink ref="B37" r:id="rId16" display="http://office.lasakovi.com/excel/funkce-matematicke/LOG-LOG10-dekadicky-logaritmus-Excel/" xr:uid="{00000000-0004-0000-0700-00000F000000}"/>
    <hyperlink ref="B38" r:id="rId17" display="http://office.lasakovi.com/excel/funkce-matematicke/LOGZ-LOG-logaritmus-Excel/" xr:uid="{00000000-0004-0000-0700-000010000000}"/>
    <hyperlink ref="B39" r:id="rId18" display="http://office.lasakovi.com/excel/funkce-matematicke/MOD-zbytek-po-deleni-Excel/" xr:uid="{00000000-0004-0000-0700-000011000000}"/>
    <hyperlink ref="B42" r:id="rId19" display="http://office.lasakovi.com/excel/funkce-matematicke/NAHCISLO-RAND-nahodne-cislo-Excel/" xr:uid="{00000000-0004-0000-0700-000012000000}"/>
    <hyperlink ref="B43" r:id="rId20" display="http://office.lasakovi.com/excel/funkce-matematicke/ODMOCNINA-SQRT-odmocnina-Excel/" xr:uid="{00000000-0004-0000-0700-000013000000}"/>
    <hyperlink ref="B44" r:id="rId21" display="http://office.lasakovi.com/excel/funkce-matematicke/PI-konstanta-Excel/" xr:uid="{00000000-0004-0000-0700-000014000000}"/>
    <hyperlink ref="B45" r:id="rId22" display="http://office.lasakovi.com/excel/funkce-matematicke/POWER-mocnina-cisla-Excel/" xr:uid="{00000000-0004-0000-0700-000015000000}"/>
    <hyperlink ref="B46" r:id="rId23" display="http://office.lasakovi.com/excel/funkce-matematicke/QUOTIENT-cela-cast-po-deleni-Excel/" xr:uid="{00000000-0004-0000-0700-000016000000}"/>
    <hyperlink ref="B47" r:id="rId24" display="http://office.lasakovi.com/excel/funkce-matematicke/RADIANS-stupne-na-radiany-Excel/" xr:uid="{00000000-0004-0000-0700-000017000000}"/>
    <hyperlink ref="B48" r:id="rId25" display="http://office.lasakovi.com/excel/funkce-matematicke/RANDBETWEEN-nahodne-cislo-Excel/" xr:uid="{00000000-0004-0000-0700-000018000000}"/>
    <hyperlink ref="B49" r:id="rId26" display="http://office.lasakovi.com/excel/funkce-matematicke/ROMAN-arabske-cislo-na-rimske-cislo-Excel/" xr:uid="{00000000-0004-0000-0700-000019000000}"/>
    <hyperlink ref="B53" r:id="rId27" display="http://office.lasakovi.com/excel/funkce-matematicke/SIGN-znamenko-cisla-Excel/" xr:uid="{00000000-0004-0000-0700-00001A000000}"/>
    <hyperlink ref="B54" r:id="rId28" display="http://office.lasakovi.com/excel/funkce-matematicke/SIN-sinus-uhlu-Excel/" xr:uid="{00000000-0004-0000-0700-00001B000000}"/>
    <hyperlink ref="B61" r:id="rId29" display="http://office.lasakovi.com/excel/funkce-matematicke/SUMA-SUM-soucet-cisel-Excel/" xr:uid="{00000000-0004-0000-0700-00001C000000}"/>
    <hyperlink ref="B68" r:id="rId30" display="http://office.lasakovi.com/excel/funkce-matematicke/TG-tangens-uhlu-Excel/" xr:uid="{00000000-0004-0000-0700-00001D000000}"/>
  </hyperlinks>
  <pageMargins left="0.7" right="0.7" top="0.78740157499999996" bottom="0.78740157499999996" header="0.3" footer="0.3"/>
  <pageSetup paperSize="9"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Úvod</vt:lpstr>
      <vt:lpstr>ABS</vt:lpstr>
      <vt:lpstr>Goniometrické</vt:lpstr>
      <vt:lpstr>Odmocnina</vt:lpstr>
      <vt:lpstr>Power</vt:lpstr>
      <vt:lpstr>Log</vt:lpstr>
      <vt:lpstr>Nahodné čísla</vt:lpstr>
      <vt:lpstr>Zaokrouhlování</vt:lpstr>
      <vt:lpstr>Seznam matematické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Lasak</cp:lastModifiedBy>
  <dcterms:created xsi:type="dcterms:W3CDTF">2014-02-26T11:25:23Z</dcterms:created>
  <dcterms:modified xsi:type="dcterms:W3CDTF">2020-11-20T07:45:39Z</dcterms:modified>
</cp:coreProperties>
</file>